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c\Interservices\DPV\FSR V2\BLOG\"/>
    </mc:Choice>
  </mc:AlternateContent>
  <xr:revisionPtr revIDLastSave="0" documentId="13_ncr:1_{AAB8F12A-9185-443B-9382-1C413D4D0F60}" xr6:coauthVersionLast="45" xr6:coauthVersionMax="45" xr10:uidLastSave="{00000000-0000-0000-0000-000000000000}"/>
  <bookViews>
    <workbookView xWindow="-108" yWindow="-108" windowWidth="23256" windowHeight="12576" activeTab="2" xr2:uid="{6ECA976A-4AD0-4AF9-AD70-B3A812095DE0}"/>
  </bookViews>
  <sheets>
    <sheet name="Période 1" sheetId="1" r:id="rId1"/>
    <sheet name="Période 2" sheetId="2" r:id="rId2"/>
    <sheet name="Total Points" sheetId="3" r:id="rId3"/>
  </sheets>
  <definedNames>
    <definedName name="_xlnm._FilterDatabase" localSheetId="2" hidden="1">'Total Points'!$N$18:$Q$18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3" i="3"/>
  <c r="F11" i="3"/>
  <c r="F14" i="3"/>
  <c r="F18" i="3"/>
  <c r="F21" i="3"/>
  <c r="F22" i="3"/>
  <c r="F42" i="3"/>
  <c r="F47" i="3"/>
  <c r="F52" i="3"/>
  <c r="F85" i="3"/>
  <c r="F95" i="3"/>
  <c r="F103" i="3"/>
  <c r="F105" i="3"/>
  <c r="F129" i="3"/>
  <c r="F136" i="3"/>
  <c r="B40" i="3" l="1"/>
  <c r="B86" i="3"/>
  <c r="B108" i="3"/>
  <c r="B111" i="3"/>
  <c r="B112" i="3"/>
  <c r="G40" i="3"/>
  <c r="G86" i="3"/>
  <c r="G108" i="3"/>
  <c r="G111" i="3"/>
  <c r="G112" i="3"/>
  <c r="N86" i="2"/>
  <c r="O86" i="2" s="1"/>
  <c r="P86" i="2"/>
  <c r="Q86" i="2" s="1"/>
  <c r="P7" i="2" l="1"/>
  <c r="P8" i="2"/>
  <c r="P9" i="2"/>
  <c r="H6" i="3" s="1"/>
  <c r="P10" i="2"/>
  <c r="H7" i="3" s="1"/>
  <c r="P11" i="2"/>
  <c r="H8" i="3" s="1"/>
  <c r="P12" i="2"/>
  <c r="H9" i="3" s="1"/>
  <c r="P13" i="2"/>
  <c r="P14" i="2"/>
  <c r="P15" i="2"/>
  <c r="P16" i="2"/>
  <c r="P17" i="2"/>
  <c r="H14" i="3" s="1"/>
  <c r="P18" i="2"/>
  <c r="H15" i="3" s="1"/>
  <c r="P19" i="2"/>
  <c r="P20" i="2"/>
  <c r="H17" i="3" s="1"/>
  <c r="P21" i="2"/>
  <c r="P22" i="2"/>
  <c r="P23" i="2"/>
  <c r="H20" i="3" s="1"/>
  <c r="P24" i="2"/>
  <c r="P25" i="2"/>
  <c r="H22" i="3" s="1"/>
  <c r="P26" i="2"/>
  <c r="H23" i="3" s="1"/>
  <c r="P27" i="2"/>
  <c r="P28" i="2"/>
  <c r="H25" i="3" s="1"/>
  <c r="P29" i="2"/>
  <c r="P30" i="2"/>
  <c r="P31" i="2"/>
  <c r="P32" i="2"/>
  <c r="P33" i="2"/>
  <c r="P34" i="2"/>
  <c r="H31" i="3" s="1"/>
  <c r="P35" i="2"/>
  <c r="H32" i="3" s="1"/>
  <c r="P36" i="2"/>
  <c r="H33" i="3" s="1"/>
  <c r="P37" i="2"/>
  <c r="P38" i="2"/>
  <c r="P39" i="2"/>
  <c r="H36" i="3" s="1"/>
  <c r="P40" i="2"/>
  <c r="P41" i="2"/>
  <c r="P42" i="2"/>
  <c r="H39" i="3" s="1"/>
  <c r="P43" i="2"/>
  <c r="P44" i="2"/>
  <c r="H41" i="3" s="1"/>
  <c r="P45" i="2"/>
  <c r="P46" i="2"/>
  <c r="P47" i="2"/>
  <c r="H44" i="3" s="1"/>
  <c r="P48" i="2"/>
  <c r="P49" i="2"/>
  <c r="H46" i="3" s="1"/>
  <c r="P50" i="2"/>
  <c r="H47" i="3" s="1"/>
  <c r="P51" i="2"/>
  <c r="H48" i="3" s="1"/>
  <c r="P52" i="2"/>
  <c r="H49" i="3" s="1"/>
  <c r="P53" i="2"/>
  <c r="H50" i="3" s="1"/>
  <c r="P54" i="2"/>
  <c r="P55" i="2"/>
  <c r="P56" i="2"/>
  <c r="P57" i="2"/>
  <c r="P58" i="2"/>
  <c r="H55" i="3" s="1"/>
  <c r="P59" i="2"/>
  <c r="H56" i="3" s="1"/>
  <c r="P60" i="2"/>
  <c r="H57" i="3" s="1"/>
  <c r="P61" i="2"/>
  <c r="H58" i="3" s="1"/>
  <c r="P62" i="2"/>
  <c r="P63" i="2"/>
  <c r="H60" i="3" s="1"/>
  <c r="P64" i="2"/>
  <c r="P65" i="2"/>
  <c r="P66" i="2"/>
  <c r="H63" i="3" s="1"/>
  <c r="P67" i="2"/>
  <c r="H64" i="3" s="1"/>
  <c r="P68" i="2"/>
  <c r="H65" i="3" s="1"/>
  <c r="P69" i="2"/>
  <c r="P70" i="2"/>
  <c r="P71" i="2"/>
  <c r="H68" i="3" s="1"/>
  <c r="P72" i="2"/>
  <c r="P73" i="2"/>
  <c r="H70" i="3" s="1"/>
  <c r="P74" i="2"/>
  <c r="H71" i="3" s="1"/>
  <c r="P75" i="2"/>
  <c r="H72" i="3" s="1"/>
  <c r="P76" i="2"/>
  <c r="H73" i="3" s="1"/>
  <c r="P77" i="2"/>
  <c r="P78" i="2"/>
  <c r="P79" i="2"/>
  <c r="P80" i="2"/>
  <c r="P81" i="2"/>
  <c r="H78" i="3" s="1"/>
  <c r="P82" i="2"/>
  <c r="H79" i="3" s="1"/>
  <c r="P83" i="2"/>
  <c r="H80" i="3" s="1"/>
  <c r="P84" i="2"/>
  <c r="H81" i="3" s="1"/>
  <c r="P85" i="2"/>
  <c r="P87" i="2"/>
  <c r="P88" i="2"/>
  <c r="P89" i="2"/>
  <c r="P90" i="2"/>
  <c r="H86" i="3" s="1"/>
  <c r="I86" i="3" s="1"/>
  <c r="P91" i="2"/>
  <c r="H87" i="3" s="1"/>
  <c r="P92" i="2"/>
  <c r="P93" i="2"/>
  <c r="H89" i="3" s="1"/>
  <c r="P94" i="2"/>
  <c r="P95" i="2"/>
  <c r="P96" i="2"/>
  <c r="P97" i="2"/>
  <c r="P98" i="2"/>
  <c r="H93" i="3" s="1"/>
  <c r="P99" i="2"/>
  <c r="H94" i="3" s="1"/>
  <c r="P100" i="2"/>
  <c r="P101" i="2"/>
  <c r="H96" i="3" s="1"/>
  <c r="P102" i="2"/>
  <c r="P103" i="2"/>
  <c r="P104" i="2"/>
  <c r="P105" i="2"/>
  <c r="P106" i="2"/>
  <c r="Q106" i="2" s="1"/>
  <c r="P107" i="2"/>
  <c r="H101" i="3" s="1"/>
  <c r="P108" i="2"/>
  <c r="H102" i="3" s="1"/>
  <c r="P109" i="2"/>
  <c r="H103" i="3" s="1"/>
  <c r="P110" i="2"/>
  <c r="P111" i="2"/>
  <c r="P112" i="2"/>
  <c r="P113" i="2"/>
  <c r="H107" i="3" s="1"/>
  <c r="P114" i="2"/>
  <c r="P115" i="2"/>
  <c r="H109" i="3" s="1"/>
  <c r="P116" i="2"/>
  <c r="P117" i="2"/>
  <c r="P118" i="2"/>
  <c r="H111" i="3" s="1"/>
  <c r="I111" i="3" s="1"/>
  <c r="P119" i="2"/>
  <c r="P120" i="2"/>
  <c r="P121" i="2"/>
  <c r="H114" i="3" s="1"/>
  <c r="P122" i="2"/>
  <c r="H115" i="3" s="1"/>
  <c r="P123" i="2"/>
  <c r="H116" i="3" s="1"/>
  <c r="P124" i="2"/>
  <c r="P125" i="2"/>
  <c r="H118" i="3" s="1"/>
  <c r="P126" i="2"/>
  <c r="H119" i="3" s="1"/>
  <c r="P127" i="2"/>
  <c r="P128" i="2"/>
  <c r="P129" i="2"/>
  <c r="H122" i="3" s="1"/>
  <c r="P130" i="2"/>
  <c r="H123" i="3" s="1"/>
  <c r="P131" i="2"/>
  <c r="H124" i="3" s="1"/>
  <c r="P132" i="2"/>
  <c r="H125" i="3" s="1"/>
  <c r="P133" i="2"/>
  <c r="H126" i="3" s="1"/>
  <c r="P134" i="2"/>
  <c r="P135" i="2"/>
  <c r="P136" i="2"/>
  <c r="P137" i="2"/>
  <c r="H130" i="3" s="1"/>
  <c r="P138" i="2"/>
  <c r="P139" i="2"/>
  <c r="H132" i="3" s="1"/>
  <c r="P140" i="2"/>
  <c r="H133" i="3" s="1"/>
  <c r="P141" i="2"/>
  <c r="H134" i="3" s="1"/>
  <c r="P142" i="2"/>
  <c r="P143" i="2"/>
  <c r="P144" i="2"/>
  <c r="Q144" i="2" s="1"/>
  <c r="P145" i="2"/>
  <c r="H137" i="3" s="1"/>
  <c r="P146" i="2"/>
  <c r="H138" i="3" s="1"/>
  <c r="P147" i="2"/>
  <c r="H139" i="3" s="1"/>
  <c r="P148" i="2"/>
  <c r="H140" i="3" s="1"/>
  <c r="P149" i="2"/>
  <c r="H141" i="3" s="1"/>
  <c r="P150" i="2"/>
  <c r="P151" i="2"/>
  <c r="Q151" i="2" s="1"/>
  <c r="P152" i="2"/>
  <c r="Q152" i="2" s="1"/>
  <c r="P153" i="2"/>
  <c r="N7" i="2"/>
  <c r="N8" i="2"/>
  <c r="N9" i="2"/>
  <c r="C6" i="3" s="1"/>
  <c r="N10" i="2"/>
  <c r="C7" i="3" s="1"/>
  <c r="N11" i="2"/>
  <c r="N12" i="2"/>
  <c r="N13" i="2"/>
  <c r="C10" i="3" s="1"/>
  <c r="N14" i="2"/>
  <c r="C11" i="3" s="1"/>
  <c r="N15" i="2"/>
  <c r="N16" i="2"/>
  <c r="N17" i="2"/>
  <c r="C14" i="3" s="1"/>
  <c r="N18" i="2"/>
  <c r="C15" i="3" s="1"/>
  <c r="N19" i="2"/>
  <c r="N20" i="2"/>
  <c r="N21" i="2"/>
  <c r="C18" i="3" s="1"/>
  <c r="N22" i="2"/>
  <c r="N23" i="2"/>
  <c r="N24" i="2"/>
  <c r="N25" i="2"/>
  <c r="C22" i="3" s="1"/>
  <c r="N26" i="2"/>
  <c r="C23" i="3" s="1"/>
  <c r="N27" i="2"/>
  <c r="N28" i="2"/>
  <c r="N29" i="2"/>
  <c r="N30" i="2"/>
  <c r="N31" i="2"/>
  <c r="N32" i="2"/>
  <c r="N33" i="2"/>
  <c r="C30" i="3" s="1"/>
  <c r="N34" i="2"/>
  <c r="C31" i="3" s="1"/>
  <c r="N35" i="2"/>
  <c r="N36" i="2"/>
  <c r="N37" i="2"/>
  <c r="C34" i="3" s="1"/>
  <c r="N38" i="2"/>
  <c r="C35" i="3" s="1"/>
  <c r="N39" i="2"/>
  <c r="N40" i="2"/>
  <c r="N41" i="2"/>
  <c r="N42" i="2"/>
  <c r="C39" i="3" s="1"/>
  <c r="N43" i="2"/>
  <c r="N44" i="2"/>
  <c r="N45" i="2"/>
  <c r="N46" i="2"/>
  <c r="N47" i="2"/>
  <c r="N48" i="2"/>
  <c r="N49" i="2"/>
  <c r="C46" i="3" s="1"/>
  <c r="N50" i="2"/>
  <c r="C47" i="3" s="1"/>
  <c r="N51" i="2"/>
  <c r="N52" i="2"/>
  <c r="N53" i="2"/>
  <c r="C50" i="3" s="1"/>
  <c r="N54" i="2"/>
  <c r="C51" i="3" s="1"/>
  <c r="N55" i="2"/>
  <c r="C52" i="3" s="1"/>
  <c r="N56" i="2"/>
  <c r="N57" i="2"/>
  <c r="N58" i="2"/>
  <c r="C55" i="3" s="1"/>
  <c r="N59" i="2"/>
  <c r="N60" i="2"/>
  <c r="N61" i="2"/>
  <c r="N62" i="2"/>
  <c r="N63" i="2"/>
  <c r="C60" i="3" s="1"/>
  <c r="N64" i="2"/>
  <c r="N65" i="2"/>
  <c r="C62" i="3" s="1"/>
  <c r="N66" i="2"/>
  <c r="C63" i="3" s="1"/>
  <c r="N67" i="2"/>
  <c r="C64" i="3" s="1"/>
  <c r="N68" i="2"/>
  <c r="N69" i="2"/>
  <c r="N70" i="2"/>
  <c r="C67" i="3" s="1"/>
  <c r="N71" i="2"/>
  <c r="N72" i="2"/>
  <c r="C69" i="3" s="1"/>
  <c r="N73" i="2"/>
  <c r="N74" i="2"/>
  <c r="C71" i="3" s="1"/>
  <c r="N75" i="2"/>
  <c r="N76" i="2"/>
  <c r="N77" i="2"/>
  <c r="C74" i="3" s="1"/>
  <c r="N78" i="2"/>
  <c r="C75" i="3" s="1"/>
  <c r="N79" i="2"/>
  <c r="C76" i="3" s="1"/>
  <c r="N80" i="2"/>
  <c r="C77" i="3" s="1"/>
  <c r="N81" i="2"/>
  <c r="C78" i="3" s="1"/>
  <c r="N82" i="2"/>
  <c r="C79" i="3" s="1"/>
  <c r="N83" i="2"/>
  <c r="N84" i="2"/>
  <c r="N85" i="2"/>
  <c r="N87" i="2"/>
  <c r="C83" i="3" s="1"/>
  <c r="N88" i="2"/>
  <c r="C84" i="3" s="1"/>
  <c r="N89" i="2"/>
  <c r="C85" i="3" s="1"/>
  <c r="N90" i="2"/>
  <c r="C86" i="3" s="1"/>
  <c r="D86" i="3" s="1"/>
  <c r="E86" i="3" s="1"/>
  <c r="F86" i="3" s="1"/>
  <c r="N91" i="2"/>
  <c r="C87" i="3" s="1"/>
  <c r="N92" i="2"/>
  <c r="N93" i="2"/>
  <c r="N94" i="2"/>
  <c r="N95" i="2"/>
  <c r="N96" i="2"/>
  <c r="N97" i="2"/>
  <c r="N98" i="2"/>
  <c r="C93" i="3" s="1"/>
  <c r="N99" i="2"/>
  <c r="C94" i="3" s="1"/>
  <c r="N100" i="2"/>
  <c r="C95" i="3" s="1"/>
  <c r="N101" i="2"/>
  <c r="N102" i="2"/>
  <c r="N103" i="2"/>
  <c r="C98" i="3" s="1"/>
  <c r="N104" i="2"/>
  <c r="N105" i="2"/>
  <c r="C100" i="3" s="1"/>
  <c r="N106" i="2"/>
  <c r="N107" i="2"/>
  <c r="N108" i="2"/>
  <c r="N109" i="2"/>
  <c r="C103" i="3" s="1"/>
  <c r="N110" i="2"/>
  <c r="N111" i="2"/>
  <c r="N112" i="2"/>
  <c r="C106" i="3" s="1"/>
  <c r="N113" i="2"/>
  <c r="C107" i="3" s="1"/>
  <c r="N114" i="2"/>
  <c r="C108" i="3" s="1"/>
  <c r="D108" i="3" s="1"/>
  <c r="E108" i="3" s="1"/>
  <c r="F108" i="3" s="1"/>
  <c r="N115" i="2"/>
  <c r="C109" i="3" s="1"/>
  <c r="N116" i="2"/>
  <c r="N117" i="2"/>
  <c r="O117" i="2" s="1"/>
  <c r="N118" i="2"/>
  <c r="C111" i="3" s="1"/>
  <c r="D111" i="3" s="1"/>
  <c r="E111" i="3" s="1"/>
  <c r="F111" i="3" s="1"/>
  <c r="N119" i="2"/>
  <c r="C112" i="3" s="1"/>
  <c r="D112" i="3" s="1"/>
  <c r="E112" i="3" s="1"/>
  <c r="F112" i="3" s="1"/>
  <c r="N120" i="2"/>
  <c r="N121" i="2"/>
  <c r="C114" i="3" s="1"/>
  <c r="N122" i="2"/>
  <c r="C115" i="3" s="1"/>
  <c r="N123" i="2"/>
  <c r="C116" i="3" s="1"/>
  <c r="N124" i="2"/>
  <c r="N125" i="2"/>
  <c r="N126" i="2"/>
  <c r="N127" i="2"/>
  <c r="C120" i="3" s="1"/>
  <c r="N128" i="2"/>
  <c r="N129" i="2"/>
  <c r="C122" i="3" s="1"/>
  <c r="N130" i="2"/>
  <c r="C123" i="3" s="1"/>
  <c r="N131" i="2"/>
  <c r="C124" i="3" s="1"/>
  <c r="N132" i="2"/>
  <c r="N133" i="2"/>
  <c r="N134" i="2"/>
  <c r="N135" i="2"/>
  <c r="N136" i="2"/>
  <c r="N137" i="2"/>
  <c r="C130" i="3" s="1"/>
  <c r="N138" i="2"/>
  <c r="N139" i="2"/>
  <c r="C132" i="3" s="1"/>
  <c r="N140" i="2"/>
  <c r="C133" i="3" s="1"/>
  <c r="N141" i="2"/>
  <c r="C134" i="3" s="1"/>
  <c r="N142" i="2"/>
  <c r="N143" i="2"/>
  <c r="N144" i="2"/>
  <c r="O144" i="2" s="1"/>
  <c r="N145" i="2"/>
  <c r="C137" i="3" s="1"/>
  <c r="N146" i="2"/>
  <c r="C138" i="3" s="1"/>
  <c r="N147" i="2"/>
  <c r="C139" i="3" s="1"/>
  <c r="N148" i="2"/>
  <c r="N149" i="2"/>
  <c r="N150" i="2"/>
  <c r="N151" i="2"/>
  <c r="O151" i="2" s="1"/>
  <c r="N152" i="2"/>
  <c r="O152" i="2" s="1"/>
  <c r="N153" i="2"/>
  <c r="C143" i="3" s="1"/>
  <c r="P6" i="2"/>
  <c r="H3" i="3" s="1"/>
  <c r="N6" i="2"/>
  <c r="C3" i="3" s="1"/>
  <c r="O9" i="2"/>
  <c r="O26" i="2"/>
  <c r="O33" i="2"/>
  <c r="O54" i="2"/>
  <c r="O55" i="2"/>
  <c r="O58" i="2"/>
  <c r="O72" i="2"/>
  <c r="O78" i="2"/>
  <c r="O80" i="2"/>
  <c r="O81" i="2"/>
  <c r="O82" i="2"/>
  <c r="O87" i="2"/>
  <c r="O89" i="2"/>
  <c r="O90" i="2"/>
  <c r="O97" i="2"/>
  <c r="O98" i="2"/>
  <c r="O99" i="2"/>
  <c r="O103" i="2"/>
  <c r="O105" i="2"/>
  <c r="O106" i="2"/>
  <c r="O127" i="2"/>
  <c r="O131" i="2"/>
  <c r="O140" i="2"/>
  <c r="O141" i="2"/>
  <c r="O145" i="2"/>
  <c r="O153" i="2"/>
  <c r="Q9" i="2"/>
  <c r="Q10" i="2"/>
  <c r="Q17" i="2"/>
  <c r="Q18" i="2"/>
  <c r="Q20" i="2"/>
  <c r="Q23" i="2"/>
  <c r="Q25" i="2"/>
  <c r="Q28" i="2"/>
  <c r="Q36" i="2"/>
  <c r="Q44" i="2"/>
  <c r="Q52" i="2"/>
  <c r="Q60" i="2"/>
  <c r="Q68" i="2"/>
  <c r="Q74" i="2"/>
  <c r="Q75" i="2"/>
  <c r="Q76" i="2"/>
  <c r="Q83" i="2"/>
  <c r="Q84" i="2"/>
  <c r="Q91" i="2"/>
  <c r="Q93" i="2"/>
  <c r="Q97" i="2"/>
  <c r="Q99" i="2"/>
  <c r="Q101" i="2"/>
  <c r="Q108" i="2"/>
  <c r="Q113" i="2"/>
  <c r="Q115" i="2"/>
  <c r="Q117" i="2"/>
  <c r="Q121" i="2"/>
  <c r="Q125" i="2"/>
  <c r="Q129" i="2"/>
  <c r="Q130" i="2"/>
  <c r="Q133" i="2"/>
  <c r="Q137" i="2"/>
  <c r="Q141" i="2"/>
  <c r="Q145" i="2"/>
  <c r="Q146" i="2"/>
  <c r="Q147" i="2"/>
  <c r="Q149" i="2"/>
  <c r="O149" i="2" l="1"/>
  <c r="C141" i="3"/>
  <c r="O150" i="2"/>
  <c r="C142" i="3"/>
  <c r="Q71" i="2"/>
  <c r="O53" i="2"/>
  <c r="Q63" i="2"/>
  <c r="Q47" i="2"/>
  <c r="O13" i="2"/>
  <c r="Q39" i="2"/>
  <c r="Q136" i="2"/>
  <c r="H129" i="3"/>
  <c r="Q150" i="2"/>
  <c r="H142" i="3"/>
  <c r="Q61" i="2"/>
  <c r="O123" i="2"/>
  <c r="O37" i="2"/>
  <c r="Q148" i="2"/>
  <c r="Q107" i="2"/>
  <c r="Q82" i="2"/>
  <c r="O147" i="2"/>
  <c r="O119" i="2"/>
  <c r="O91" i="2"/>
  <c r="O74" i="2"/>
  <c r="O34" i="2"/>
  <c r="O136" i="2"/>
  <c r="C129" i="3"/>
  <c r="Q111" i="2"/>
  <c r="H105" i="3"/>
  <c r="Q70" i="2"/>
  <c r="H67" i="3"/>
  <c r="O148" i="2"/>
  <c r="C140" i="3"/>
  <c r="O42" i="2"/>
  <c r="Q126" i="2"/>
  <c r="Q53" i="2"/>
  <c r="O146" i="2"/>
  <c r="O118" i="2"/>
  <c r="O143" i="2"/>
  <c r="C136" i="3"/>
  <c r="O111" i="2"/>
  <c r="C105" i="3"/>
  <c r="Q153" i="2"/>
  <c r="H143" i="3"/>
  <c r="Q143" i="2"/>
  <c r="H136" i="3"/>
  <c r="Q109" i="2"/>
  <c r="O11" i="2"/>
  <c r="C8" i="3"/>
  <c r="Q6" i="2"/>
  <c r="O24" i="2"/>
  <c r="C21" i="3"/>
  <c r="O16" i="2"/>
  <c r="C13" i="3"/>
  <c r="O8" i="2"/>
  <c r="C5" i="3"/>
  <c r="Q13" i="2"/>
  <c r="H10" i="3"/>
  <c r="O23" i="2"/>
  <c r="C20" i="3"/>
  <c r="O15" i="2"/>
  <c r="C12" i="3"/>
  <c r="O7" i="2"/>
  <c r="C4" i="3"/>
  <c r="Q19" i="2"/>
  <c r="H16" i="3"/>
  <c r="Q12" i="2"/>
  <c r="Q11" i="2"/>
  <c r="O18" i="2"/>
  <c r="O17" i="2"/>
  <c r="O22" i="2"/>
  <c r="C19" i="3"/>
  <c r="Q24" i="2"/>
  <c r="H21" i="3"/>
  <c r="Q16" i="2"/>
  <c r="H13" i="3"/>
  <c r="Q8" i="2"/>
  <c r="H5" i="3"/>
  <c r="Q21" i="2"/>
  <c r="H18" i="3"/>
  <c r="Q15" i="2"/>
  <c r="H12" i="3"/>
  <c r="Q7" i="2"/>
  <c r="H4" i="3"/>
  <c r="O19" i="2"/>
  <c r="C16" i="3"/>
  <c r="O6" i="2"/>
  <c r="O10" i="2"/>
  <c r="O20" i="2"/>
  <c r="C17" i="3"/>
  <c r="O12" i="2"/>
  <c r="C9" i="3"/>
  <c r="Q22" i="2"/>
  <c r="H19" i="3"/>
  <c r="Q14" i="2"/>
  <c r="H11" i="3"/>
  <c r="O41" i="2"/>
  <c r="C38" i="3"/>
  <c r="Q43" i="2"/>
  <c r="H40" i="3"/>
  <c r="I40" i="3" s="1"/>
  <c r="Q67" i="2"/>
  <c r="O64" i="2"/>
  <c r="C61" i="3"/>
  <c r="O48" i="2"/>
  <c r="C45" i="3"/>
  <c r="Q66" i="2"/>
  <c r="Q35" i="2"/>
  <c r="O47" i="2"/>
  <c r="C44" i="3"/>
  <c r="Q41" i="2"/>
  <c r="H38" i="3"/>
  <c r="Q33" i="2"/>
  <c r="H30" i="3"/>
  <c r="Q50" i="2"/>
  <c r="Q34" i="2"/>
  <c r="O67" i="2"/>
  <c r="O49" i="2"/>
  <c r="O62" i="2"/>
  <c r="C59" i="3"/>
  <c r="Q64" i="2"/>
  <c r="H61" i="3"/>
  <c r="Q56" i="2"/>
  <c r="H53" i="3"/>
  <c r="Q48" i="2"/>
  <c r="H45" i="3"/>
  <c r="Q32" i="2"/>
  <c r="H29" i="3"/>
  <c r="Q49" i="2"/>
  <c r="O66" i="2"/>
  <c r="O69" i="2"/>
  <c r="C66" i="3"/>
  <c r="O61" i="2"/>
  <c r="C58" i="3"/>
  <c r="O45" i="2"/>
  <c r="C42" i="3"/>
  <c r="O29" i="2"/>
  <c r="C26" i="3"/>
  <c r="Q55" i="2"/>
  <c r="H52" i="3"/>
  <c r="Q31" i="2"/>
  <c r="H28" i="3"/>
  <c r="O57" i="2"/>
  <c r="C54" i="3"/>
  <c r="Q27" i="2"/>
  <c r="H24" i="3"/>
  <c r="O56" i="2"/>
  <c r="C53" i="3"/>
  <c r="O40" i="2"/>
  <c r="C37" i="3"/>
  <c r="Q51" i="2"/>
  <c r="O39" i="2"/>
  <c r="C36" i="3"/>
  <c r="O31" i="2"/>
  <c r="C28" i="3"/>
  <c r="Q65" i="2"/>
  <c r="H62" i="3"/>
  <c r="Q57" i="2"/>
  <c r="H54" i="3"/>
  <c r="O46" i="2"/>
  <c r="C43" i="3"/>
  <c r="O30" i="2"/>
  <c r="C27" i="3"/>
  <c r="Q40" i="2"/>
  <c r="H37" i="3"/>
  <c r="Q26" i="2"/>
  <c r="O65" i="2"/>
  <c r="O38" i="2"/>
  <c r="O68" i="2"/>
  <c r="C65" i="3"/>
  <c r="O60" i="2"/>
  <c r="C57" i="3"/>
  <c r="O52" i="2"/>
  <c r="C49" i="3"/>
  <c r="O44" i="2"/>
  <c r="C41" i="3"/>
  <c r="O36" i="2"/>
  <c r="C33" i="3"/>
  <c r="O28" i="2"/>
  <c r="C25" i="3"/>
  <c r="Q62" i="2"/>
  <c r="H59" i="3"/>
  <c r="Q54" i="2"/>
  <c r="H51" i="3"/>
  <c r="Q46" i="2"/>
  <c r="H43" i="3"/>
  <c r="Q38" i="2"/>
  <c r="H35" i="3"/>
  <c r="Q30" i="2"/>
  <c r="H27" i="3"/>
  <c r="Q45" i="2"/>
  <c r="H42" i="3"/>
  <c r="Q37" i="2"/>
  <c r="H34" i="3"/>
  <c r="Q29" i="2"/>
  <c r="H26" i="3"/>
  <c r="O32" i="2"/>
  <c r="C29" i="3"/>
  <c r="Q59" i="2"/>
  <c r="O63" i="2"/>
  <c r="O59" i="2"/>
  <c r="C56" i="3"/>
  <c r="O51" i="2"/>
  <c r="C48" i="3"/>
  <c r="O43" i="2"/>
  <c r="C40" i="3"/>
  <c r="D40" i="3" s="1"/>
  <c r="E40" i="3" s="1"/>
  <c r="F40" i="3" s="1"/>
  <c r="L40" i="3" s="1"/>
  <c r="O35" i="2"/>
  <c r="C32" i="3"/>
  <c r="O27" i="2"/>
  <c r="C24" i="3"/>
  <c r="Q69" i="2"/>
  <c r="H66" i="3"/>
  <c r="Q58" i="2"/>
  <c r="Q42" i="2"/>
  <c r="O71" i="2"/>
  <c r="C68" i="3"/>
  <c r="Q90" i="2"/>
  <c r="Q73" i="2"/>
  <c r="O95" i="2"/>
  <c r="C91" i="3"/>
  <c r="Q105" i="2"/>
  <c r="H100" i="3"/>
  <c r="Q89" i="2"/>
  <c r="H85" i="3"/>
  <c r="Q80" i="2"/>
  <c r="H77" i="3"/>
  <c r="Q72" i="2"/>
  <c r="H69" i="3"/>
  <c r="O104" i="2"/>
  <c r="C99" i="3"/>
  <c r="O84" i="2"/>
  <c r="C81" i="3"/>
  <c r="Q95" i="2"/>
  <c r="H91" i="3"/>
  <c r="Q87" i="2"/>
  <c r="H83" i="3"/>
  <c r="Q78" i="2"/>
  <c r="H75" i="3"/>
  <c r="O79" i="2"/>
  <c r="O108" i="2"/>
  <c r="C102" i="3"/>
  <c r="O92" i="2"/>
  <c r="C88" i="3"/>
  <c r="O83" i="2"/>
  <c r="C80" i="3"/>
  <c r="O75" i="2"/>
  <c r="C72" i="3"/>
  <c r="Q102" i="2"/>
  <c r="H97" i="3"/>
  <c r="Q94" i="2"/>
  <c r="H90" i="3"/>
  <c r="Q85" i="2"/>
  <c r="H82" i="3"/>
  <c r="Q77" i="2"/>
  <c r="H74" i="3"/>
  <c r="O94" i="2"/>
  <c r="C90" i="3"/>
  <c r="Q104" i="2"/>
  <c r="H99" i="3"/>
  <c r="Q96" i="2"/>
  <c r="H92" i="3"/>
  <c r="Q79" i="2"/>
  <c r="H76" i="3"/>
  <c r="O101" i="2"/>
  <c r="C96" i="3"/>
  <c r="Q103" i="2"/>
  <c r="H98" i="3"/>
  <c r="O107" i="2"/>
  <c r="C101" i="3"/>
  <c r="O93" i="2"/>
  <c r="C89" i="3"/>
  <c r="Q81" i="2"/>
  <c r="O77" i="2"/>
  <c r="O73" i="2"/>
  <c r="C70" i="3"/>
  <c r="Q100" i="2"/>
  <c r="H95" i="3"/>
  <c r="Q92" i="2"/>
  <c r="H88" i="3"/>
  <c r="O96" i="2"/>
  <c r="C92" i="3"/>
  <c r="O102" i="2"/>
  <c r="C97" i="3"/>
  <c r="O85" i="2"/>
  <c r="C82" i="3"/>
  <c r="Q88" i="2"/>
  <c r="H84" i="3"/>
  <c r="O76" i="2"/>
  <c r="C73" i="3"/>
  <c r="Q98" i="2"/>
  <c r="O88" i="2"/>
  <c r="O110" i="2"/>
  <c r="C104" i="3"/>
  <c r="Q110" i="2"/>
  <c r="H104" i="3"/>
  <c r="Q116" i="2"/>
  <c r="H110" i="3"/>
  <c r="O122" i="2"/>
  <c r="Q132" i="2"/>
  <c r="O132" i="2"/>
  <c r="C125" i="3"/>
  <c r="O116" i="2"/>
  <c r="C110" i="3"/>
  <c r="Q131" i="2"/>
  <c r="Q118" i="2"/>
  <c r="O113" i="2"/>
  <c r="O121" i="2"/>
  <c r="O128" i="2"/>
  <c r="C121" i="3"/>
  <c r="O120" i="2"/>
  <c r="C113" i="3"/>
  <c r="O135" i="2"/>
  <c r="C128" i="3"/>
  <c r="Q124" i="2"/>
  <c r="H117" i="3"/>
  <c r="Q114" i="2"/>
  <c r="H108" i="3"/>
  <c r="I108" i="3" s="1"/>
  <c r="Q123" i="2"/>
  <c r="O134" i="2"/>
  <c r="C127" i="3"/>
  <c r="O126" i="2"/>
  <c r="C119" i="3"/>
  <c r="Q128" i="2"/>
  <c r="H121" i="3"/>
  <c r="Q120" i="2"/>
  <c r="H113" i="3"/>
  <c r="Q112" i="2"/>
  <c r="H106" i="3"/>
  <c r="Q122" i="2"/>
  <c r="O130" i="2"/>
  <c r="O115" i="2"/>
  <c r="O133" i="2"/>
  <c r="C126" i="3"/>
  <c r="O125" i="2"/>
  <c r="C118" i="3"/>
  <c r="Q135" i="2"/>
  <c r="H128" i="3"/>
  <c r="Q127" i="2"/>
  <c r="H120" i="3"/>
  <c r="Q119" i="2"/>
  <c r="H112" i="3"/>
  <c r="I112" i="3" s="1"/>
  <c r="O129" i="2"/>
  <c r="O114" i="2"/>
  <c r="O124" i="2"/>
  <c r="C117" i="3"/>
  <c r="Q134" i="2"/>
  <c r="H127" i="3"/>
  <c r="Q139" i="2"/>
  <c r="Q138" i="2"/>
  <c r="H131" i="3"/>
  <c r="O139" i="2"/>
  <c r="O138" i="2"/>
  <c r="C131" i="3"/>
  <c r="O142" i="2"/>
  <c r="C135" i="3"/>
  <c r="Q140" i="2"/>
  <c r="Q142" i="2"/>
  <c r="H135" i="3"/>
  <c r="L52" i="3"/>
  <c r="L21" i="3"/>
  <c r="L47" i="3"/>
  <c r="L111" i="3"/>
  <c r="L108" i="3"/>
  <c r="L18" i="3"/>
  <c r="L136" i="3"/>
  <c r="L11" i="3"/>
  <c r="L129" i="3"/>
  <c r="L14" i="3"/>
  <c r="L112" i="3"/>
  <c r="L95" i="3"/>
  <c r="L22" i="3"/>
  <c r="L86" i="3"/>
  <c r="L105" i="3"/>
  <c r="L42" i="3"/>
  <c r="L85" i="3"/>
  <c r="O43" i="1"/>
  <c r="O88" i="1"/>
  <c r="Q43" i="1"/>
  <c r="Q88" i="1"/>
  <c r="R153" i="2" l="1"/>
  <c r="R150" i="2"/>
  <c r="R149" i="2"/>
  <c r="R148" i="2"/>
  <c r="R147" i="2"/>
  <c r="R146" i="2"/>
  <c r="R145" i="2"/>
  <c r="R143" i="2"/>
  <c r="O23" i="3" s="1"/>
  <c r="R142" i="2"/>
  <c r="R141" i="2"/>
  <c r="R140" i="2"/>
  <c r="R139" i="2"/>
  <c r="R138" i="2"/>
  <c r="O137" i="2"/>
  <c r="R137" i="2" s="1"/>
  <c r="O24" i="3" s="1"/>
  <c r="R136" i="2"/>
  <c r="O22" i="3" s="1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6" i="2"/>
  <c r="R115" i="2"/>
  <c r="R113" i="2"/>
  <c r="O112" i="2"/>
  <c r="R112" i="2" s="1"/>
  <c r="R111" i="2"/>
  <c r="O19" i="3" s="1"/>
  <c r="R110" i="2"/>
  <c r="O109" i="2"/>
  <c r="R109" i="2" s="1"/>
  <c r="O25" i="3" s="1"/>
  <c r="R108" i="2"/>
  <c r="R107" i="2"/>
  <c r="R105" i="2"/>
  <c r="R104" i="2"/>
  <c r="R103" i="2"/>
  <c r="R102" i="2"/>
  <c r="R101" i="2"/>
  <c r="O100" i="2"/>
  <c r="R100" i="2" s="1"/>
  <c r="R99" i="2"/>
  <c r="R98" i="2"/>
  <c r="R96" i="2"/>
  <c r="R95" i="2"/>
  <c r="R94" i="2"/>
  <c r="R93" i="2"/>
  <c r="R92" i="2"/>
  <c r="R91" i="2"/>
  <c r="R89" i="2"/>
  <c r="R88" i="2"/>
  <c r="R87" i="2"/>
  <c r="R85" i="2"/>
  <c r="R84" i="2"/>
  <c r="R83" i="2"/>
  <c r="R82" i="2"/>
  <c r="R81" i="2"/>
  <c r="R80" i="2"/>
  <c r="R79" i="2"/>
  <c r="R78" i="2"/>
  <c r="R77" i="2"/>
  <c r="R75" i="2"/>
  <c r="R74" i="2"/>
  <c r="R73" i="2"/>
  <c r="R72" i="2"/>
  <c r="R71" i="2"/>
  <c r="O70" i="2"/>
  <c r="R70" i="2" s="1"/>
  <c r="O21" i="3" s="1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O50" i="2"/>
  <c r="R50" i="2" s="1"/>
  <c r="R49" i="2"/>
  <c r="R48" i="2"/>
  <c r="R47" i="2"/>
  <c r="R46" i="2"/>
  <c r="R45" i="2"/>
  <c r="R44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O25" i="2"/>
  <c r="R25" i="2" s="1"/>
  <c r="O20" i="3" s="1"/>
  <c r="R24" i="2"/>
  <c r="R23" i="2"/>
  <c r="R22" i="2"/>
  <c r="O21" i="2"/>
  <c r="R21" i="2" s="1"/>
  <c r="R20" i="2"/>
  <c r="R19" i="2"/>
  <c r="R18" i="2"/>
  <c r="R17" i="2"/>
  <c r="R16" i="2"/>
  <c r="R15" i="2"/>
  <c r="O14" i="2"/>
  <c r="R14" i="2" s="1"/>
  <c r="R13" i="2"/>
  <c r="R12" i="2"/>
  <c r="R11" i="2"/>
  <c r="R10" i="2"/>
  <c r="R9" i="2"/>
  <c r="R8" i="2"/>
  <c r="R7" i="2"/>
  <c r="R6" i="2"/>
  <c r="P69" i="1" l="1"/>
  <c r="N69" i="1"/>
  <c r="N27" i="1"/>
  <c r="O69" i="1" l="1"/>
  <c r="B66" i="3"/>
  <c r="D66" i="3" s="1"/>
  <c r="E66" i="3" s="1"/>
  <c r="F66" i="3" s="1"/>
  <c r="L66" i="3" s="1"/>
  <c r="O27" i="1"/>
  <c r="B24" i="3"/>
  <c r="D24" i="3" s="1"/>
  <c r="E24" i="3" s="1"/>
  <c r="F24" i="3" s="1"/>
  <c r="L24" i="3" s="1"/>
  <c r="Q69" i="1"/>
  <c r="G66" i="3"/>
  <c r="I66" i="3" s="1"/>
  <c r="R69" i="1"/>
  <c r="P27" i="1" l="1"/>
  <c r="Q27" i="1" l="1"/>
  <c r="R27" i="1" s="1"/>
  <c r="G24" i="3"/>
  <c r="I24" i="3" s="1"/>
  <c r="P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1" i="1"/>
  <c r="N112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6" i="1"/>
  <c r="P7" i="1"/>
  <c r="P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1" i="1"/>
  <c r="P112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6" i="1"/>
  <c r="O138" i="1" l="1"/>
  <c r="B136" i="3"/>
  <c r="D136" i="3" s="1"/>
  <c r="Q141" i="1"/>
  <c r="G139" i="3"/>
  <c r="I139" i="3" s="1"/>
  <c r="O145" i="1"/>
  <c r="B143" i="3"/>
  <c r="D143" i="3" s="1"/>
  <c r="E143" i="3" s="1"/>
  <c r="F143" i="3" s="1"/>
  <c r="L143" i="3" s="1"/>
  <c r="Q140" i="1"/>
  <c r="G138" i="3"/>
  <c r="I138" i="3" s="1"/>
  <c r="Q132" i="1"/>
  <c r="G130" i="3"/>
  <c r="I130" i="3" s="1"/>
  <c r="O144" i="1"/>
  <c r="B142" i="3"/>
  <c r="D142" i="3" s="1"/>
  <c r="E142" i="3" s="1"/>
  <c r="F142" i="3" s="1"/>
  <c r="L142" i="3" s="1"/>
  <c r="O25" i="1"/>
  <c r="B22" i="3"/>
  <c r="D22" i="3" s="1"/>
  <c r="O143" i="1"/>
  <c r="B141" i="3"/>
  <c r="D141" i="3" s="1"/>
  <c r="E141" i="3" s="1"/>
  <c r="F141" i="3" s="1"/>
  <c r="L141" i="3" s="1"/>
  <c r="Q138" i="1"/>
  <c r="G136" i="3"/>
  <c r="I136" i="3" s="1"/>
  <c r="Q145" i="1"/>
  <c r="G143" i="3"/>
  <c r="I143" i="3" s="1"/>
  <c r="O141" i="1"/>
  <c r="B139" i="3"/>
  <c r="D139" i="3" s="1"/>
  <c r="E139" i="3" s="1"/>
  <c r="F139" i="3" s="1"/>
  <c r="L139" i="3" s="1"/>
  <c r="Q142" i="1"/>
  <c r="G140" i="3"/>
  <c r="I140" i="3" s="1"/>
  <c r="O70" i="1"/>
  <c r="B67" i="3"/>
  <c r="D67" i="3" s="1"/>
  <c r="E67" i="3" s="1"/>
  <c r="F67" i="3" s="1"/>
  <c r="L67" i="3" s="1"/>
  <c r="Q139" i="1"/>
  <c r="G137" i="3"/>
  <c r="I137" i="3" s="1"/>
  <c r="Q70" i="1"/>
  <c r="G67" i="3"/>
  <c r="I67" i="3" s="1"/>
  <c r="Q144" i="1"/>
  <c r="R144" i="1" s="1"/>
  <c r="G142" i="3"/>
  <c r="I142" i="3" s="1"/>
  <c r="Q25" i="1"/>
  <c r="G22" i="3"/>
  <c r="I22" i="3" s="1"/>
  <c r="O140" i="1"/>
  <c r="B138" i="3"/>
  <c r="D138" i="3" s="1"/>
  <c r="E138" i="3" s="1"/>
  <c r="F138" i="3" s="1"/>
  <c r="L138" i="3" s="1"/>
  <c r="O132" i="1"/>
  <c r="B130" i="3"/>
  <c r="D130" i="3" s="1"/>
  <c r="E130" i="3" s="1"/>
  <c r="F130" i="3" s="1"/>
  <c r="L130" i="3" s="1"/>
  <c r="O142" i="1"/>
  <c r="B140" i="3"/>
  <c r="D140" i="3" s="1"/>
  <c r="E140" i="3" s="1"/>
  <c r="F140" i="3" s="1"/>
  <c r="L140" i="3" s="1"/>
  <c r="Q143" i="1"/>
  <c r="G141" i="3"/>
  <c r="I141" i="3" s="1"/>
  <c r="O139" i="1"/>
  <c r="R139" i="1" s="1"/>
  <c r="B137" i="3"/>
  <c r="D137" i="3" s="1"/>
  <c r="E137" i="3" s="1"/>
  <c r="F137" i="3" s="1"/>
  <c r="L137" i="3" s="1"/>
  <c r="O131" i="1"/>
  <c r="B129" i="3"/>
  <c r="D129" i="3" s="1"/>
  <c r="Q131" i="1"/>
  <c r="R131" i="1" s="1"/>
  <c r="O6" i="3" s="1"/>
  <c r="G129" i="3"/>
  <c r="I129" i="3" s="1"/>
  <c r="Q134" i="1"/>
  <c r="G132" i="3"/>
  <c r="I132" i="3" s="1"/>
  <c r="O135" i="1"/>
  <c r="B133" i="3"/>
  <c r="D133" i="3" s="1"/>
  <c r="E133" i="3" s="1"/>
  <c r="F133" i="3" s="1"/>
  <c r="L133" i="3" s="1"/>
  <c r="O134" i="1"/>
  <c r="B132" i="3"/>
  <c r="D132" i="3" s="1"/>
  <c r="E132" i="3" s="1"/>
  <c r="F132" i="3" s="1"/>
  <c r="L132" i="3" s="1"/>
  <c r="Q133" i="1"/>
  <c r="R133" i="1" s="1"/>
  <c r="G131" i="3"/>
  <c r="I131" i="3" s="1"/>
  <c r="Q137" i="1"/>
  <c r="G135" i="3"/>
  <c r="I135" i="3" s="1"/>
  <c r="O133" i="1"/>
  <c r="B131" i="3"/>
  <c r="D131" i="3" s="1"/>
  <c r="E131" i="3" s="1"/>
  <c r="F131" i="3" s="1"/>
  <c r="L131" i="3" s="1"/>
  <c r="O137" i="1"/>
  <c r="B135" i="3"/>
  <c r="D135" i="3" s="1"/>
  <c r="E135" i="3" s="1"/>
  <c r="F135" i="3" s="1"/>
  <c r="L135" i="3" s="1"/>
  <c r="O136" i="1"/>
  <c r="B134" i="3"/>
  <c r="D134" i="3" s="1"/>
  <c r="E134" i="3" s="1"/>
  <c r="F134" i="3" s="1"/>
  <c r="L134" i="3" s="1"/>
  <c r="Q136" i="1"/>
  <c r="G134" i="3"/>
  <c r="I134" i="3" s="1"/>
  <c r="Q135" i="1"/>
  <c r="G133" i="3"/>
  <c r="I133" i="3" s="1"/>
  <c r="Q126" i="1"/>
  <c r="G124" i="3"/>
  <c r="I124" i="3" s="1"/>
  <c r="Q82" i="1"/>
  <c r="G80" i="3"/>
  <c r="I80" i="3" s="1"/>
  <c r="O103" i="1"/>
  <c r="B101" i="3"/>
  <c r="D101" i="3" s="1"/>
  <c r="E101" i="3" s="1"/>
  <c r="F101" i="3" s="1"/>
  <c r="L101" i="3" s="1"/>
  <c r="Q125" i="1"/>
  <c r="G123" i="3"/>
  <c r="I123" i="3" s="1"/>
  <c r="Q117" i="1"/>
  <c r="G115" i="3"/>
  <c r="I115" i="3" s="1"/>
  <c r="Q106" i="1"/>
  <c r="G104" i="3"/>
  <c r="I104" i="3" s="1"/>
  <c r="Q98" i="1"/>
  <c r="G96" i="3"/>
  <c r="I96" i="3" s="1"/>
  <c r="Q90" i="1"/>
  <c r="G88" i="3"/>
  <c r="I88" i="3" s="1"/>
  <c r="Q81" i="1"/>
  <c r="G79" i="3"/>
  <c r="I79" i="3" s="1"/>
  <c r="Q73" i="1"/>
  <c r="G70" i="3"/>
  <c r="I70" i="3" s="1"/>
  <c r="O129" i="1"/>
  <c r="B127" i="3"/>
  <c r="D127" i="3" s="1"/>
  <c r="E127" i="3" s="1"/>
  <c r="F127" i="3" s="1"/>
  <c r="L127" i="3" s="1"/>
  <c r="O121" i="1"/>
  <c r="B119" i="3"/>
  <c r="D119" i="3" s="1"/>
  <c r="E119" i="3" s="1"/>
  <c r="F119" i="3" s="1"/>
  <c r="L119" i="3" s="1"/>
  <c r="O111" i="1"/>
  <c r="B109" i="3"/>
  <c r="D109" i="3" s="1"/>
  <c r="E109" i="3" s="1"/>
  <c r="F109" i="3" s="1"/>
  <c r="L109" i="3" s="1"/>
  <c r="O102" i="1"/>
  <c r="R102" i="1" s="1"/>
  <c r="B100" i="3"/>
  <c r="D100" i="3" s="1"/>
  <c r="E100" i="3" s="1"/>
  <c r="F100" i="3" s="1"/>
  <c r="L100" i="3" s="1"/>
  <c r="O94" i="1"/>
  <c r="B92" i="3"/>
  <c r="D92" i="3" s="1"/>
  <c r="E92" i="3" s="1"/>
  <c r="F92" i="3" s="1"/>
  <c r="L92" i="3" s="1"/>
  <c r="O85" i="1"/>
  <c r="B83" i="3"/>
  <c r="D83" i="3" s="1"/>
  <c r="E83" i="3" s="1"/>
  <c r="F83" i="3" s="1"/>
  <c r="L83" i="3" s="1"/>
  <c r="O77" i="1"/>
  <c r="B75" i="3"/>
  <c r="D75" i="3" s="1"/>
  <c r="E75" i="3" s="1"/>
  <c r="F75" i="3" s="1"/>
  <c r="L75" i="3" s="1"/>
  <c r="Q124" i="1"/>
  <c r="G122" i="3"/>
  <c r="I122" i="3" s="1"/>
  <c r="Q116" i="1"/>
  <c r="G114" i="3"/>
  <c r="I114" i="3" s="1"/>
  <c r="Q105" i="1"/>
  <c r="G103" i="3"/>
  <c r="I103" i="3" s="1"/>
  <c r="Q97" i="1"/>
  <c r="G95" i="3"/>
  <c r="I95" i="3" s="1"/>
  <c r="Q89" i="1"/>
  <c r="G87" i="3"/>
  <c r="I87" i="3" s="1"/>
  <c r="Q80" i="1"/>
  <c r="G78" i="3"/>
  <c r="I78" i="3" s="1"/>
  <c r="Q72" i="1"/>
  <c r="G69" i="3"/>
  <c r="I69" i="3" s="1"/>
  <c r="O128" i="1"/>
  <c r="B126" i="3"/>
  <c r="D126" i="3" s="1"/>
  <c r="E126" i="3" s="1"/>
  <c r="F126" i="3" s="1"/>
  <c r="L126" i="3" s="1"/>
  <c r="O120" i="1"/>
  <c r="B118" i="3"/>
  <c r="D118" i="3" s="1"/>
  <c r="E118" i="3" s="1"/>
  <c r="F118" i="3" s="1"/>
  <c r="L118" i="3" s="1"/>
  <c r="O109" i="1"/>
  <c r="B107" i="3"/>
  <c r="D107" i="3" s="1"/>
  <c r="E107" i="3" s="1"/>
  <c r="F107" i="3" s="1"/>
  <c r="L107" i="3" s="1"/>
  <c r="O101" i="1"/>
  <c r="B99" i="3"/>
  <c r="D99" i="3" s="1"/>
  <c r="E99" i="3" s="1"/>
  <c r="F99" i="3" s="1"/>
  <c r="L99" i="3" s="1"/>
  <c r="O93" i="1"/>
  <c r="B91" i="3"/>
  <c r="D91" i="3" s="1"/>
  <c r="E91" i="3" s="1"/>
  <c r="F91" i="3" s="1"/>
  <c r="L91" i="3" s="1"/>
  <c r="O84" i="1"/>
  <c r="B82" i="3"/>
  <c r="D82" i="3" s="1"/>
  <c r="E82" i="3" s="1"/>
  <c r="F82" i="3" s="1"/>
  <c r="L82" i="3" s="1"/>
  <c r="O76" i="1"/>
  <c r="B74" i="3"/>
  <c r="D74" i="3" s="1"/>
  <c r="E74" i="3" s="1"/>
  <c r="F74" i="3" s="1"/>
  <c r="L74" i="3" s="1"/>
  <c r="Q107" i="1"/>
  <c r="G105" i="3"/>
  <c r="I105" i="3" s="1"/>
  <c r="Q74" i="1"/>
  <c r="G71" i="3"/>
  <c r="I71" i="3" s="1"/>
  <c r="O112" i="1"/>
  <c r="R112" i="1" s="1"/>
  <c r="B110" i="3"/>
  <c r="D110" i="3" s="1"/>
  <c r="E110" i="3" s="1"/>
  <c r="F110" i="3" s="1"/>
  <c r="L110" i="3" s="1"/>
  <c r="O78" i="1"/>
  <c r="B76" i="3"/>
  <c r="D76" i="3" s="1"/>
  <c r="E76" i="3" s="1"/>
  <c r="F76" i="3" s="1"/>
  <c r="L76" i="3" s="1"/>
  <c r="Q123" i="1"/>
  <c r="G121" i="3"/>
  <c r="I121" i="3" s="1"/>
  <c r="Q115" i="1"/>
  <c r="G113" i="3"/>
  <c r="I113" i="3" s="1"/>
  <c r="Q87" i="1"/>
  <c r="G85" i="3"/>
  <c r="I85" i="3" s="1"/>
  <c r="O100" i="1"/>
  <c r="B98" i="3"/>
  <c r="D98" i="3" s="1"/>
  <c r="E98" i="3" s="1"/>
  <c r="F98" i="3" s="1"/>
  <c r="L98" i="3" s="1"/>
  <c r="O75" i="1"/>
  <c r="B72" i="3"/>
  <c r="D72" i="3" s="1"/>
  <c r="E72" i="3" s="1"/>
  <c r="F72" i="3" s="1"/>
  <c r="L72" i="3" s="1"/>
  <c r="B73" i="3"/>
  <c r="D73" i="3" s="1"/>
  <c r="E73" i="3" s="1"/>
  <c r="F73" i="3" s="1"/>
  <c r="L73" i="3" s="1"/>
  <c r="Q122" i="1"/>
  <c r="G120" i="3"/>
  <c r="I120" i="3" s="1"/>
  <c r="Q78" i="1"/>
  <c r="G76" i="3"/>
  <c r="I76" i="3" s="1"/>
  <c r="O118" i="1"/>
  <c r="B116" i="3"/>
  <c r="D116" i="3" s="1"/>
  <c r="E116" i="3" s="1"/>
  <c r="F116" i="3" s="1"/>
  <c r="L116" i="3" s="1"/>
  <c r="O99" i="1"/>
  <c r="B97" i="3"/>
  <c r="D97" i="3" s="1"/>
  <c r="E97" i="3" s="1"/>
  <c r="F97" i="3" s="1"/>
  <c r="L97" i="3" s="1"/>
  <c r="O74" i="1"/>
  <c r="B71" i="3"/>
  <c r="D71" i="3" s="1"/>
  <c r="E71" i="3" s="1"/>
  <c r="F71" i="3" s="1"/>
  <c r="L71" i="3" s="1"/>
  <c r="Q129" i="1"/>
  <c r="G127" i="3"/>
  <c r="I127" i="3" s="1"/>
  <c r="Q121" i="1"/>
  <c r="G119" i="3"/>
  <c r="I119" i="3" s="1"/>
  <c r="Q111" i="1"/>
  <c r="G109" i="3"/>
  <c r="I109" i="3" s="1"/>
  <c r="Q102" i="1"/>
  <c r="G100" i="3"/>
  <c r="I100" i="3" s="1"/>
  <c r="Q94" i="1"/>
  <c r="G92" i="3"/>
  <c r="I92" i="3" s="1"/>
  <c r="Q85" i="1"/>
  <c r="G83" i="3"/>
  <c r="I83" i="3" s="1"/>
  <c r="Q77" i="1"/>
  <c r="R77" i="1" s="1"/>
  <c r="G75" i="3"/>
  <c r="I75" i="3" s="1"/>
  <c r="O125" i="1"/>
  <c r="B123" i="3"/>
  <c r="D123" i="3" s="1"/>
  <c r="E123" i="3" s="1"/>
  <c r="F123" i="3" s="1"/>
  <c r="L123" i="3" s="1"/>
  <c r="O117" i="1"/>
  <c r="B115" i="3"/>
  <c r="D115" i="3" s="1"/>
  <c r="E115" i="3" s="1"/>
  <c r="F115" i="3" s="1"/>
  <c r="L115" i="3" s="1"/>
  <c r="O106" i="1"/>
  <c r="B104" i="3"/>
  <c r="D104" i="3" s="1"/>
  <c r="E104" i="3" s="1"/>
  <c r="F104" i="3" s="1"/>
  <c r="L104" i="3" s="1"/>
  <c r="O98" i="1"/>
  <c r="B96" i="3"/>
  <c r="D96" i="3" s="1"/>
  <c r="E96" i="3" s="1"/>
  <c r="F96" i="3" s="1"/>
  <c r="L96" i="3" s="1"/>
  <c r="O90" i="1"/>
  <c r="B88" i="3"/>
  <c r="D88" i="3" s="1"/>
  <c r="E88" i="3" s="1"/>
  <c r="F88" i="3" s="1"/>
  <c r="L88" i="3" s="1"/>
  <c r="O81" i="1"/>
  <c r="B79" i="3"/>
  <c r="D79" i="3" s="1"/>
  <c r="E79" i="3" s="1"/>
  <c r="F79" i="3" s="1"/>
  <c r="L79" i="3" s="1"/>
  <c r="O73" i="1"/>
  <c r="B70" i="3"/>
  <c r="D70" i="3" s="1"/>
  <c r="E70" i="3" s="1"/>
  <c r="F70" i="3" s="1"/>
  <c r="L70" i="3" s="1"/>
  <c r="Q118" i="1"/>
  <c r="G116" i="3"/>
  <c r="I116" i="3" s="1"/>
  <c r="Q91" i="1"/>
  <c r="G89" i="3"/>
  <c r="I89" i="3" s="1"/>
  <c r="O122" i="1"/>
  <c r="B120" i="3"/>
  <c r="D120" i="3" s="1"/>
  <c r="E120" i="3" s="1"/>
  <c r="F120" i="3" s="1"/>
  <c r="L120" i="3" s="1"/>
  <c r="O95" i="1"/>
  <c r="B93" i="3"/>
  <c r="D93" i="3" s="1"/>
  <c r="E93" i="3" s="1"/>
  <c r="F93" i="3" s="1"/>
  <c r="L93" i="3" s="1"/>
  <c r="Q96" i="1"/>
  <c r="G94" i="3"/>
  <c r="I94" i="3" s="1"/>
  <c r="Q71" i="1"/>
  <c r="G68" i="3"/>
  <c r="I68" i="3" s="1"/>
  <c r="O127" i="1"/>
  <c r="B125" i="3"/>
  <c r="D125" i="3" s="1"/>
  <c r="E125" i="3" s="1"/>
  <c r="F125" i="3" s="1"/>
  <c r="L125" i="3" s="1"/>
  <c r="O108" i="1"/>
  <c r="B106" i="3"/>
  <c r="D106" i="3" s="1"/>
  <c r="E106" i="3" s="1"/>
  <c r="F106" i="3" s="1"/>
  <c r="L106" i="3" s="1"/>
  <c r="O83" i="1"/>
  <c r="B81" i="3"/>
  <c r="D81" i="3" s="1"/>
  <c r="E81" i="3" s="1"/>
  <c r="F81" i="3" s="1"/>
  <c r="L81" i="3" s="1"/>
  <c r="Q130" i="1"/>
  <c r="G128" i="3"/>
  <c r="I128" i="3" s="1"/>
  <c r="Q103" i="1"/>
  <c r="G101" i="3"/>
  <c r="I101" i="3" s="1"/>
  <c r="Q95" i="1"/>
  <c r="G93" i="3"/>
  <c r="I93" i="3" s="1"/>
  <c r="O107" i="1"/>
  <c r="R107" i="1" s="1"/>
  <c r="O4" i="3" s="1"/>
  <c r="B105" i="3"/>
  <c r="D105" i="3" s="1"/>
  <c r="O82" i="1"/>
  <c r="B80" i="3"/>
  <c r="D80" i="3" s="1"/>
  <c r="E80" i="3" s="1"/>
  <c r="F80" i="3" s="1"/>
  <c r="L80" i="3" s="1"/>
  <c r="Q128" i="1"/>
  <c r="R128" i="1" s="1"/>
  <c r="G126" i="3"/>
  <c r="I126" i="3" s="1"/>
  <c r="Q120" i="1"/>
  <c r="G118" i="3"/>
  <c r="I118" i="3" s="1"/>
  <c r="Q109" i="1"/>
  <c r="R109" i="1" s="1"/>
  <c r="G107" i="3"/>
  <c r="I107" i="3" s="1"/>
  <c r="Q101" i="1"/>
  <c r="G99" i="3"/>
  <c r="I99" i="3" s="1"/>
  <c r="Q93" i="1"/>
  <c r="R93" i="1" s="1"/>
  <c r="G91" i="3"/>
  <c r="I91" i="3" s="1"/>
  <c r="Q84" i="1"/>
  <c r="G82" i="3"/>
  <c r="I82" i="3" s="1"/>
  <c r="Q76" i="1"/>
  <c r="R76" i="1" s="1"/>
  <c r="G74" i="3"/>
  <c r="I74" i="3" s="1"/>
  <c r="R132" i="1"/>
  <c r="O8" i="3" s="1"/>
  <c r="O124" i="1"/>
  <c r="R124" i="1" s="1"/>
  <c r="B122" i="3"/>
  <c r="D122" i="3" s="1"/>
  <c r="E122" i="3" s="1"/>
  <c r="F122" i="3" s="1"/>
  <c r="L122" i="3" s="1"/>
  <c r="O116" i="1"/>
  <c r="R116" i="1" s="1"/>
  <c r="B114" i="3"/>
  <c r="D114" i="3" s="1"/>
  <c r="E114" i="3" s="1"/>
  <c r="F114" i="3" s="1"/>
  <c r="L114" i="3" s="1"/>
  <c r="O97" i="1"/>
  <c r="B95" i="3"/>
  <c r="D95" i="3" s="1"/>
  <c r="O89" i="1"/>
  <c r="B87" i="3"/>
  <c r="D87" i="3" s="1"/>
  <c r="E87" i="3" s="1"/>
  <c r="F87" i="3" s="1"/>
  <c r="L87" i="3" s="1"/>
  <c r="O80" i="1"/>
  <c r="B78" i="3"/>
  <c r="D78" i="3" s="1"/>
  <c r="E78" i="3" s="1"/>
  <c r="F78" i="3" s="1"/>
  <c r="L78" i="3" s="1"/>
  <c r="O72" i="1"/>
  <c r="B69" i="3"/>
  <c r="D69" i="3" s="1"/>
  <c r="E69" i="3" s="1"/>
  <c r="F69" i="3" s="1"/>
  <c r="L69" i="3" s="1"/>
  <c r="Q99" i="1"/>
  <c r="G97" i="3"/>
  <c r="I97" i="3" s="1"/>
  <c r="O130" i="1"/>
  <c r="B128" i="3"/>
  <c r="D128" i="3" s="1"/>
  <c r="E128" i="3" s="1"/>
  <c r="F128" i="3" s="1"/>
  <c r="L128" i="3" s="1"/>
  <c r="O86" i="1"/>
  <c r="B84" i="3"/>
  <c r="D84" i="3" s="1"/>
  <c r="E84" i="3" s="1"/>
  <c r="F84" i="3" s="1"/>
  <c r="L84" i="3" s="1"/>
  <c r="Q104" i="1"/>
  <c r="G102" i="3"/>
  <c r="I102" i="3" s="1"/>
  <c r="Q79" i="1"/>
  <c r="G77" i="3"/>
  <c r="I77" i="3" s="1"/>
  <c r="O119" i="1"/>
  <c r="B117" i="3"/>
  <c r="D117" i="3" s="1"/>
  <c r="E117" i="3" s="1"/>
  <c r="F117" i="3" s="1"/>
  <c r="L117" i="3" s="1"/>
  <c r="O92" i="1"/>
  <c r="B90" i="3"/>
  <c r="D90" i="3" s="1"/>
  <c r="E90" i="3" s="1"/>
  <c r="F90" i="3" s="1"/>
  <c r="L90" i="3" s="1"/>
  <c r="Q112" i="1"/>
  <c r="G110" i="3"/>
  <c r="I110" i="3" s="1"/>
  <c r="Q86" i="1"/>
  <c r="G84" i="3"/>
  <c r="I84" i="3" s="1"/>
  <c r="O126" i="1"/>
  <c r="B124" i="3"/>
  <c r="D124" i="3" s="1"/>
  <c r="E124" i="3" s="1"/>
  <c r="F124" i="3" s="1"/>
  <c r="L124" i="3" s="1"/>
  <c r="O91" i="1"/>
  <c r="B89" i="3"/>
  <c r="D89" i="3" s="1"/>
  <c r="E89" i="3" s="1"/>
  <c r="F89" i="3" s="1"/>
  <c r="L89" i="3" s="1"/>
  <c r="Q127" i="1"/>
  <c r="G125" i="3"/>
  <c r="I125" i="3" s="1"/>
  <c r="Q119" i="1"/>
  <c r="G117" i="3"/>
  <c r="I117" i="3" s="1"/>
  <c r="Q108" i="1"/>
  <c r="G106" i="3"/>
  <c r="I106" i="3" s="1"/>
  <c r="Q100" i="1"/>
  <c r="R100" i="1" s="1"/>
  <c r="G98" i="3"/>
  <c r="I98" i="3" s="1"/>
  <c r="Q92" i="1"/>
  <c r="G90" i="3"/>
  <c r="I90" i="3" s="1"/>
  <c r="Q83" i="1"/>
  <c r="G81" i="3"/>
  <c r="I81" i="3" s="1"/>
  <c r="Q75" i="1"/>
  <c r="G73" i="3"/>
  <c r="I73" i="3" s="1"/>
  <c r="G72" i="3"/>
  <c r="I72" i="3" s="1"/>
  <c r="O123" i="1"/>
  <c r="R123" i="1" s="1"/>
  <c r="B121" i="3"/>
  <c r="D121" i="3" s="1"/>
  <c r="E121" i="3" s="1"/>
  <c r="F121" i="3" s="1"/>
  <c r="L121" i="3" s="1"/>
  <c r="O115" i="1"/>
  <c r="B113" i="3"/>
  <c r="D113" i="3" s="1"/>
  <c r="E113" i="3" s="1"/>
  <c r="F113" i="3" s="1"/>
  <c r="L113" i="3" s="1"/>
  <c r="O104" i="1"/>
  <c r="R104" i="1" s="1"/>
  <c r="B102" i="3"/>
  <c r="D102" i="3" s="1"/>
  <c r="E102" i="3" s="1"/>
  <c r="F102" i="3" s="1"/>
  <c r="L102" i="3" s="1"/>
  <c r="O96" i="1"/>
  <c r="B94" i="3"/>
  <c r="D94" i="3" s="1"/>
  <c r="E94" i="3" s="1"/>
  <c r="F94" i="3" s="1"/>
  <c r="L94" i="3" s="1"/>
  <c r="O87" i="1"/>
  <c r="B85" i="3"/>
  <c r="D85" i="3" s="1"/>
  <c r="O79" i="1"/>
  <c r="B77" i="3"/>
  <c r="D77" i="3" s="1"/>
  <c r="E77" i="3" s="1"/>
  <c r="F77" i="3" s="1"/>
  <c r="L77" i="3" s="1"/>
  <c r="O71" i="1"/>
  <c r="B68" i="3"/>
  <c r="D68" i="3" s="1"/>
  <c r="E68" i="3" s="1"/>
  <c r="F68" i="3" s="1"/>
  <c r="L68" i="3" s="1"/>
  <c r="Q39" i="1"/>
  <c r="G36" i="3"/>
  <c r="I36" i="3" s="1"/>
  <c r="Q67" i="1"/>
  <c r="G64" i="3"/>
  <c r="I64" i="3" s="1"/>
  <c r="Q51" i="1"/>
  <c r="G48" i="3"/>
  <c r="I48" i="3" s="1"/>
  <c r="Q34" i="1"/>
  <c r="R34" i="1" s="1"/>
  <c r="G31" i="3"/>
  <c r="I31" i="3" s="1"/>
  <c r="Q66" i="1"/>
  <c r="G63" i="3"/>
  <c r="I63" i="3" s="1"/>
  <c r="Q58" i="1"/>
  <c r="G55" i="3"/>
  <c r="I55" i="3" s="1"/>
  <c r="Q50" i="1"/>
  <c r="G47" i="3"/>
  <c r="I47" i="3" s="1"/>
  <c r="Q41" i="1"/>
  <c r="G38" i="3"/>
  <c r="I38" i="3" s="1"/>
  <c r="Q33" i="1"/>
  <c r="G30" i="3"/>
  <c r="I30" i="3" s="1"/>
  <c r="O62" i="1"/>
  <c r="R62" i="1" s="1"/>
  <c r="B59" i="3"/>
  <c r="D59" i="3" s="1"/>
  <c r="E59" i="3" s="1"/>
  <c r="F59" i="3" s="1"/>
  <c r="L59" i="3" s="1"/>
  <c r="O54" i="1"/>
  <c r="B51" i="3"/>
  <c r="D51" i="3" s="1"/>
  <c r="E51" i="3" s="1"/>
  <c r="F51" i="3" s="1"/>
  <c r="L51" i="3" s="1"/>
  <c r="O46" i="1"/>
  <c r="B43" i="3"/>
  <c r="D43" i="3" s="1"/>
  <c r="E43" i="3" s="1"/>
  <c r="F43" i="3" s="1"/>
  <c r="L43" i="3" s="1"/>
  <c r="O37" i="1"/>
  <c r="B34" i="3"/>
  <c r="D34" i="3" s="1"/>
  <c r="E34" i="3" s="1"/>
  <c r="F34" i="3" s="1"/>
  <c r="L34" i="3" s="1"/>
  <c r="O29" i="1"/>
  <c r="R29" i="1" s="1"/>
  <c r="B26" i="3"/>
  <c r="D26" i="3" s="1"/>
  <c r="E26" i="3" s="1"/>
  <c r="F26" i="3" s="1"/>
  <c r="L26" i="3" s="1"/>
  <c r="Q65" i="1"/>
  <c r="G62" i="3"/>
  <c r="I62" i="3" s="1"/>
  <c r="Q57" i="1"/>
  <c r="G54" i="3"/>
  <c r="I54" i="3" s="1"/>
  <c r="Q49" i="1"/>
  <c r="G46" i="3"/>
  <c r="I46" i="3" s="1"/>
  <c r="Q40" i="1"/>
  <c r="R40" i="1" s="1"/>
  <c r="G37" i="3"/>
  <c r="I37" i="3" s="1"/>
  <c r="Q32" i="1"/>
  <c r="G29" i="3"/>
  <c r="I29" i="3" s="1"/>
  <c r="O61" i="1"/>
  <c r="R61" i="1" s="1"/>
  <c r="B58" i="3"/>
  <c r="D58" i="3" s="1"/>
  <c r="E58" i="3" s="1"/>
  <c r="F58" i="3" s="1"/>
  <c r="L58" i="3" s="1"/>
  <c r="O53" i="1"/>
  <c r="R53" i="1" s="1"/>
  <c r="B50" i="3"/>
  <c r="D50" i="3" s="1"/>
  <c r="E50" i="3" s="1"/>
  <c r="F50" i="3" s="1"/>
  <c r="L50" i="3" s="1"/>
  <c r="O45" i="1"/>
  <c r="R45" i="1" s="1"/>
  <c r="B42" i="3"/>
  <c r="D42" i="3" s="1"/>
  <c r="O36" i="1"/>
  <c r="B33" i="3"/>
  <c r="D33" i="3" s="1"/>
  <c r="E33" i="3" s="1"/>
  <c r="F33" i="3" s="1"/>
  <c r="L33" i="3" s="1"/>
  <c r="O28" i="1"/>
  <c r="B25" i="3"/>
  <c r="D25" i="3" s="1"/>
  <c r="E25" i="3" s="1"/>
  <c r="F25" i="3" s="1"/>
  <c r="L25" i="3" s="1"/>
  <c r="Q64" i="1"/>
  <c r="G61" i="3"/>
  <c r="I61" i="3" s="1"/>
  <c r="Q56" i="1"/>
  <c r="G53" i="3"/>
  <c r="I53" i="3" s="1"/>
  <c r="Q31" i="1"/>
  <c r="G28" i="3"/>
  <c r="I28" i="3" s="1"/>
  <c r="O68" i="1"/>
  <c r="B65" i="3"/>
  <c r="D65" i="3" s="1"/>
  <c r="E65" i="3" s="1"/>
  <c r="F65" i="3" s="1"/>
  <c r="L65" i="3" s="1"/>
  <c r="O60" i="1"/>
  <c r="R60" i="1" s="1"/>
  <c r="B57" i="3"/>
  <c r="D57" i="3" s="1"/>
  <c r="E57" i="3" s="1"/>
  <c r="F57" i="3" s="1"/>
  <c r="L57" i="3" s="1"/>
  <c r="O52" i="1"/>
  <c r="R52" i="1" s="1"/>
  <c r="B49" i="3"/>
  <c r="D49" i="3" s="1"/>
  <c r="E49" i="3" s="1"/>
  <c r="F49" i="3" s="1"/>
  <c r="L49" i="3" s="1"/>
  <c r="O44" i="1"/>
  <c r="B41" i="3"/>
  <c r="D41" i="3" s="1"/>
  <c r="E41" i="3" s="1"/>
  <c r="F41" i="3" s="1"/>
  <c r="L41" i="3" s="1"/>
  <c r="O35" i="1"/>
  <c r="B32" i="3"/>
  <c r="D32" i="3" s="1"/>
  <c r="E32" i="3" s="1"/>
  <c r="F32" i="3" s="1"/>
  <c r="L32" i="3" s="1"/>
  <c r="O26" i="1"/>
  <c r="R26" i="1" s="1"/>
  <c r="B23" i="3"/>
  <c r="D23" i="3" s="1"/>
  <c r="E23" i="3" s="1"/>
  <c r="F23" i="3" s="1"/>
  <c r="L23" i="3" s="1"/>
  <c r="Q63" i="1"/>
  <c r="G60" i="3"/>
  <c r="I60" i="3" s="1"/>
  <c r="Q55" i="1"/>
  <c r="G52" i="3"/>
  <c r="I52" i="3" s="1"/>
  <c r="Q47" i="1"/>
  <c r="G44" i="3"/>
  <c r="I44" i="3" s="1"/>
  <c r="Q38" i="1"/>
  <c r="G35" i="3"/>
  <c r="I35" i="3" s="1"/>
  <c r="O51" i="1"/>
  <c r="B48" i="3"/>
  <c r="D48" i="3" s="1"/>
  <c r="E48" i="3" s="1"/>
  <c r="F48" i="3" s="1"/>
  <c r="L48" i="3" s="1"/>
  <c r="O34" i="1"/>
  <c r="B31" i="3"/>
  <c r="D31" i="3" s="1"/>
  <c r="E31" i="3" s="1"/>
  <c r="F31" i="3" s="1"/>
  <c r="L31" i="3" s="1"/>
  <c r="Q62" i="1"/>
  <c r="G59" i="3"/>
  <c r="I59" i="3" s="1"/>
  <c r="Q54" i="1"/>
  <c r="G51" i="3"/>
  <c r="I51" i="3" s="1"/>
  <c r="Q37" i="1"/>
  <c r="G34" i="3"/>
  <c r="I34" i="3" s="1"/>
  <c r="Q61" i="1"/>
  <c r="G58" i="3"/>
  <c r="I58" i="3" s="1"/>
  <c r="O40" i="1"/>
  <c r="B37" i="3"/>
  <c r="D37" i="3" s="1"/>
  <c r="E37" i="3" s="1"/>
  <c r="F37" i="3" s="1"/>
  <c r="L37" i="3" s="1"/>
  <c r="Q30" i="1"/>
  <c r="G27" i="3"/>
  <c r="I27" i="3" s="1"/>
  <c r="O67" i="1"/>
  <c r="B64" i="3"/>
  <c r="D64" i="3" s="1"/>
  <c r="E64" i="3" s="1"/>
  <c r="F64" i="3" s="1"/>
  <c r="L64" i="3" s="1"/>
  <c r="O59" i="1"/>
  <c r="B56" i="3"/>
  <c r="D56" i="3" s="1"/>
  <c r="E56" i="3" s="1"/>
  <c r="F56" i="3" s="1"/>
  <c r="L56" i="3" s="1"/>
  <c r="O42" i="1"/>
  <c r="B39" i="3"/>
  <c r="D39" i="3" s="1"/>
  <c r="E39" i="3" s="1"/>
  <c r="F39" i="3" s="1"/>
  <c r="L39" i="3" s="1"/>
  <c r="Q46" i="1"/>
  <c r="G43" i="3"/>
  <c r="I43" i="3" s="1"/>
  <c r="Q29" i="1"/>
  <c r="G26" i="3"/>
  <c r="I26" i="3" s="1"/>
  <c r="O66" i="1"/>
  <c r="B63" i="3"/>
  <c r="D63" i="3" s="1"/>
  <c r="E63" i="3" s="1"/>
  <c r="F63" i="3" s="1"/>
  <c r="L63" i="3" s="1"/>
  <c r="O58" i="1"/>
  <c r="B55" i="3"/>
  <c r="D55" i="3" s="1"/>
  <c r="E55" i="3" s="1"/>
  <c r="F55" i="3" s="1"/>
  <c r="L55" i="3" s="1"/>
  <c r="O50" i="1"/>
  <c r="B47" i="3"/>
  <c r="D47" i="3" s="1"/>
  <c r="O41" i="1"/>
  <c r="B38" i="3"/>
  <c r="D38" i="3" s="1"/>
  <c r="E38" i="3" s="1"/>
  <c r="F38" i="3" s="1"/>
  <c r="L38" i="3" s="1"/>
  <c r="O33" i="1"/>
  <c r="B30" i="3"/>
  <c r="D30" i="3" s="1"/>
  <c r="E30" i="3" s="1"/>
  <c r="F30" i="3" s="1"/>
  <c r="L30" i="3" s="1"/>
  <c r="Q53" i="1"/>
  <c r="G50" i="3"/>
  <c r="I50" i="3" s="1"/>
  <c r="Q45" i="1"/>
  <c r="G42" i="3"/>
  <c r="I42" i="3" s="1"/>
  <c r="Q36" i="1"/>
  <c r="G33" i="3"/>
  <c r="I33" i="3" s="1"/>
  <c r="Q28" i="1"/>
  <c r="G25" i="3"/>
  <c r="I25" i="3" s="1"/>
  <c r="O65" i="1"/>
  <c r="R65" i="1" s="1"/>
  <c r="B62" i="3"/>
  <c r="D62" i="3" s="1"/>
  <c r="E62" i="3" s="1"/>
  <c r="F62" i="3" s="1"/>
  <c r="L62" i="3" s="1"/>
  <c r="O57" i="1"/>
  <c r="B54" i="3"/>
  <c r="D54" i="3" s="1"/>
  <c r="E54" i="3" s="1"/>
  <c r="F54" i="3" s="1"/>
  <c r="L54" i="3" s="1"/>
  <c r="O49" i="1"/>
  <c r="B46" i="3"/>
  <c r="D46" i="3" s="1"/>
  <c r="E46" i="3" s="1"/>
  <c r="F46" i="3" s="1"/>
  <c r="L46" i="3" s="1"/>
  <c r="O32" i="1"/>
  <c r="B29" i="3"/>
  <c r="D29" i="3" s="1"/>
  <c r="E29" i="3" s="1"/>
  <c r="F29" i="3" s="1"/>
  <c r="L29" i="3" s="1"/>
  <c r="Q68" i="1"/>
  <c r="G65" i="3"/>
  <c r="I65" i="3" s="1"/>
  <c r="Q60" i="1"/>
  <c r="G57" i="3"/>
  <c r="I57" i="3" s="1"/>
  <c r="Q52" i="1"/>
  <c r="G49" i="3"/>
  <c r="I49" i="3" s="1"/>
  <c r="Q44" i="1"/>
  <c r="G41" i="3"/>
  <c r="I41" i="3" s="1"/>
  <c r="Q35" i="1"/>
  <c r="G32" i="3"/>
  <c r="I32" i="3" s="1"/>
  <c r="Q26" i="1"/>
  <c r="G23" i="3"/>
  <c r="I23" i="3" s="1"/>
  <c r="O64" i="1"/>
  <c r="B61" i="3"/>
  <c r="D61" i="3" s="1"/>
  <c r="E61" i="3" s="1"/>
  <c r="F61" i="3" s="1"/>
  <c r="L61" i="3" s="1"/>
  <c r="O56" i="1"/>
  <c r="B53" i="3"/>
  <c r="D53" i="3" s="1"/>
  <c r="E53" i="3" s="1"/>
  <c r="F53" i="3" s="1"/>
  <c r="L53" i="3" s="1"/>
  <c r="O48" i="1"/>
  <c r="B45" i="3"/>
  <c r="D45" i="3" s="1"/>
  <c r="E45" i="3" s="1"/>
  <c r="F45" i="3" s="1"/>
  <c r="L45" i="3" s="1"/>
  <c r="O39" i="1"/>
  <c r="B36" i="3"/>
  <c r="D36" i="3" s="1"/>
  <c r="E36" i="3" s="1"/>
  <c r="F36" i="3" s="1"/>
  <c r="L36" i="3" s="1"/>
  <c r="O31" i="1"/>
  <c r="B28" i="3"/>
  <c r="D28" i="3" s="1"/>
  <c r="E28" i="3" s="1"/>
  <c r="F28" i="3" s="1"/>
  <c r="L28" i="3" s="1"/>
  <c r="Q48" i="1"/>
  <c r="G45" i="3"/>
  <c r="I45" i="3" s="1"/>
  <c r="Q59" i="1"/>
  <c r="R59" i="1" s="1"/>
  <c r="G56" i="3"/>
  <c r="I56" i="3" s="1"/>
  <c r="Q42" i="1"/>
  <c r="G39" i="3"/>
  <c r="I39" i="3" s="1"/>
  <c r="O63" i="1"/>
  <c r="R63" i="1" s="1"/>
  <c r="B60" i="3"/>
  <c r="D60" i="3" s="1"/>
  <c r="E60" i="3" s="1"/>
  <c r="F60" i="3" s="1"/>
  <c r="L60" i="3" s="1"/>
  <c r="O55" i="1"/>
  <c r="R55" i="1" s="1"/>
  <c r="B52" i="3"/>
  <c r="D52" i="3" s="1"/>
  <c r="O47" i="1"/>
  <c r="R47" i="1" s="1"/>
  <c r="B44" i="3"/>
  <c r="D44" i="3" s="1"/>
  <c r="E44" i="3" s="1"/>
  <c r="F44" i="3" s="1"/>
  <c r="L44" i="3" s="1"/>
  <c r="O38" i="1"/>
  <c r="R38" i="1" s="1"/>
  <c r="B35" i="3"/>
  <c r="D35" i="3" s="1"/>
  <c r="E35" i="3" s="1"/>
  <c r="F35" i="3" s="1"/>
  <c r="L35" i="3" s="1"/>
  <c r="O30" i="1"/>
  <c r="B27" i="3"/>
  <c r="D27" i="3" s="1"/>
  <c r="E27" i="3" s="1"/>
  <c r="F27" i="3" s="1"/>
  <c r="L27" i="3" s="1"/>
  <c r="Q8" i="1"/>
  <c r="G5" i="3"/>
  <c r="I5" i="3" s="1"/>
  <c r="O21" i="1"/>
  <c r="B18" i="3"/>
  <c r="D18" i="3" s="1"/>
  <c r="Q16" i="1"/>
  <c r="G13" i="3"/>
  <c r="I13" i="3" s="1"/>
  <c r="O20" i="1"/>
  <c r="B17" i="3"/>
  <c r="D17" i="3" s="1"/>
  <c r="E17" i="3" s="1"/>
  <c r="F17" i="3" s="1"/>
  <c r="L17" i="3" s="1"/>
  <c r="O11" i="1"/>
  <c r="B8" i="3"/>
  <c r="D8" i="3" s="1"/>
  <c r="E8" i="3" s="1"/>
  <c r="F8" i="3" s="1"/>
  <c r="L8" i="3" s="1"/>
  <c r="Q22" i="1"/>
  <c r="G19" i="3"/>
  <c r="I19" i="3" s="1"/>
  <c r="Q14" i="1"/>
  <c r="G11" i="3"/>
  <c r="I11" i="3" s="1"/>
  <c r="O18" i="1"/>
  <c r="B15" i="3"/>
  <c r="D15" i="3" s="1"/>
  <c r="E15" i="3" s="1"/>
  <c r="F15" i="3" s="1"/>
  <c r="L15" i="3" s="1"/>
  <c r="O10" i="1"/>
  <c r="B7" i="3"/>
  <c r="D7" i="3" s="1"/>
  <c r="E7" i="3" s="1"/>
  <c r="F7" i="3" s="1"/>
  <c r="L7" i="3" s="1"/>
  <c r="Q7" i="1"/>
  <c r="G4" i="3"/>
  <c r="I4" i="3" s="1"/>
  <c r="O12" i="1"/>
  <c r="B9" i="3"/>
  <c r="D9" i="3" s="1"/>
  <c r="E9" i="3" s="1"/>
  <c r="F9" i="3" s="1"/>
  <c r="L9" i="3" s="1"/>
  <c r="Q23" i="1"/>
  <c r="G20" i="3"/>
  <c r="I20" i="3" s="1"/>
  <c r="Q21" i="1"/>
  <c r="G18" i="3"/>
  <c r="I18" i="3" s="1"/>
  <c r="Q13" i="1"/>
  <c r="G10" i="3"/>
  <c r="I10" i="3" s="1"/>
  <c r="O17" i="1"/>
  <c r="B14" i="3"/>
  <c r="D14" i="3" s="1"/>
  <c r="O9" i="1"/>
  <c r="B6" i="3"/>
  <c r="D6" i="3" s="1"/>
  <c r="E6" i="3" s="1"/>
  <c r="F6" i="3" s="1"/>
  <c r="L6" i="3" s="1"/>
  <c r="Q17" i="1"/>
  <c r="G14" i="3"/>
  <c r="I14" i="3" s="1"/>
  <c r="Q24" i="1"/>
  <c r="G21" i="3"/>
  <c r="I21" i="3" s="1"/>
  <c r="Q20" i="1"/>
  <c r="G17" i="3"/>
  <c r="I17" i="3" s="1"/>
  <c r="Q12" i="1"/>
  <c r="G9" i="3"/>
  <c r="I9" i="3" s="1"/>
  <c r="O24" i="1"/>
  <c r="B21" i="3"/>
  <c r="D21" i="3" s="1"/>
  <c r="O16" i="1"/>
  <c r="B13" i="3"/>
  <c r="D13" i="3" s="1"/>
  <c r="E13" i="3" s="1"/>
  <c r="F13" i="3" s="1"/>
  <c r="L13" i="3" s="1"/>
  <c r="O8" i="1"/>
  <c r="B5" i="3"/>
  <c r="D5" i="3" s="1"/>
  <c r="E5" i="3" s="1"/>
  <c r="F5" i="3" s="1"/>
  <c r="L5" i="3" s="1"/>
  <c r="Q15" i="1"/>
  <c r="G12" i="3"/>
  <c r="I12" i="3" s="1"/>
  <c r="O19" i="1"/>
  <c r="B16" i="3"/>
  <c r="D16" i="3" s="1"/>
  <c r="E16" i="3" s="1"/>
  <c r="F16" i="3" s="1"/>
  <c r="L16" i="3" s="1"/>
  <c r="Q6" i="1"/>
  <c r="G3" i="3"/>
  <c r="I3" i="3" s="1"/>
  <c r="Q19" i="1"/>
  <c r="R19" i="1" s="1"/>
  <c r="G16" i="3"/>
  <c r="I16" i="3" s="1"/>
  <c r="Q11" i="1"/>
  <c r="G8" i="3"/>
  <c r="I8" i="3" s="1"/>
  <c r="O23" i="1"/>
  <c r="B20" i="3"/>
  <c r="D20" i="3" s="1"/>
  <c r="E20" i="3" s="1"/>
  <c r="F20" i="3" s="1"/>
  <c r="L20" i="3" s="1"/>
  <c r="O15" i="1"/>
  <c r="B12" i="3"/>
  <c r="D12" i="3" s="1"/>
  <c r="E12" i="3" s="1"/>
  <c r="F12" i="3" s="1"/>
  <c r="L12" i="3" s="1"/>
  <c r="O7" i="1"/>
  <c r="R7" i="1" s="1"/>
  <c r="B4" i="3"/>
  <c r="D4" i="3" s="1"/>
  <c r="E4" i="3" s="1"/>
  <c r="F4" i="3" s="1"/>
  <c r="L4" i="3" s="1"/>
  <c r="O13" i="1"/>
  <c r="B10" i="3"/>
  <c r="D10" i="3" s="1"/>
  <c r="E10" i="3" s="1"/>
  <c r="F10" i="3" s="1"/>
  <c r="L10" i="3" s="1"/>
  <c r="O6" i="1"/>
  <c r="B3" i="3"/>
  <c r="D3" i="3" s="1"/>
  <c r="E3" i="3" s="1"/>
  <c r="F3" i="3" s="1"/>
  <c r="L3" i="3" s="1"/>
  <c r="Q18" i="1"/>
  <c r="G15" i="3"/>
  <c r="I15" i="3" s="1"/>
  <c r="Q10" i="1"/>
  <c r="G7" i="3"/>
  <c r="I7" i="3" s="1"/>
  <c r="O22" i="1"/>
  <c r="B19" i="3"/>
  <c r="D19" i="3" s="1"/>
  <c r="E19" i="3" s="1"/>
  <c r="F19" i="3" s="1"/>
  <c r="L19" i="3" s="1"/>
  <c r="O14" i="1"/>
  <c r="B11" i="3"/>
  <c r="D11" i="3" s="1"/>
  <c r="Q9" i="1"/>
  <c r="G6" i="3"/>
  <c r="I6" i="3" s="1"/>
  <c r="O105" i="1"/>
  <c r="B103" i="3"/>
  <c r="D103" i="3" s="1"/>
  <c r="L103" i="3" s="1"/>
  <c r="R36" i="1"/>
  <c r="R28" i="1"/>
  <c r="R44" i="1"/>
  <c r="R95" i="1"/>
  <c r="R70" i="1"/>
  <c r="O3" i="3" s="1"/>
  <c r="R138" i="1"/>
  <c r="O7" i="3" s="1"/>
  <c r="R54" i="1"/>
  <c r="R46" i="1"/>
  <c r="R145" i="1"/>
  <c r="R137" i="1"/>
  <c r="R121" i="1"/>
  <c r="R111" i="1"/>
  <c r="R85" i="1"/>
  <c r="R134" i="1"/>
  <c r="R99" i="1"/>
  <c r="R57" i="1"/>
  <c r="R49" i="1"/>
  <c r="R6" i="1"/>
  <c r="R25" i="1"/>
  <c r="O5" i="3" s="1"/>
  <c r="R142" i="1" l="1"/>
  <c r="R64" i="1"/>
  <c r="R37" i="1"/>
  <c r="R16" i="1"/>
  <c r="R58" i="1"/>
  <c r="R35" i="1"/>
  <c r="R41" i="1"/>
  <c r="R140" i="1"/>
  <c r="R141" i="1"/>
  <c r="R14" i="1"/>
  <c r="R17" i="1"/>
  <c r="R10" i="1"/>
  <c r="R31" i="1"/>
  <c r="R143" i="1"/>
  <c r="R103" i="1"/>
  <c r="R94" i="1"/>
  <c r="R78" i="1"/>
  <c r="R74" i="1"/>
  <c r="R83" i="1"/>
  <c r="R87" i="1"/>
  <c r="R122" i="1"/>
  <c r="R97" i="1"/>
  <c r="R115" i="1"/>
  <c r="R130" i="1"/>
  <c r="R89" i="1"/>
  <c r="R86" i="1"/>
  <c r="R90" i="1"/>
  <c r="R125" i="1"/>
  <c r="R135" i="1"/>
  <c r="R79" i="1"/>
  <c r="R84" i="1"/>
  <c r="R120" i="1"/>
  <c r="R92" i="1"/>
  <c r="R127" i="1"/>
  <c r="R136" i="1"/>
  <c r="R119" i="1"/>
  <c r="R118" i="1"/>
  <c r="R72" i="1"/>
  <c r="R129" i="1"/>
  <c r="R98" i="1"/>
  <c r="R105" i="1"/>
  <c r="O9" i="3" s="1"/>
  <c r="R96" i="1"/>
  <c r="R80" i="1"/>
  <c r="R73" i="1"/>
  <c r="R106" i="1"/>
  <c r="R82" i="1"/>
  <c r="R75" i="1"/>
  <c r="R108" i="1"/>
  <c r="R101" i="1"/>
  <c r="R71" i="1"/>
  <c r="R91" i="1"/>
  <c r="R81" i="1"/>
  <c r="R117" i="1"/>
  <c r="R126" i="1"/>
  <c r="R68" i="1"/>
  <c r="R48" i="1"/>
  <c r="R32" i="1"/>
  <c r="R50" i="1"/>
  <c r="R51" i="1"/>
  <c r="R13" i="1"/>
  <c r="R11" i="1"/>
  <c r="R15" i="1"/>
  <c r="R9" i="1"/>
  <c r="R23" i="1"/>
  <c r="R18" i="1"/>
  <c r="R20" i="1"/>
  <c r="R30" i="1"/>
  <c r="R56" i="1"/>
  <c r="R67" i="1"/>
  <c r="R42" i="1"/>
  <c r="R33" i="1"/>
  <c r="R66" i="1"/>
  <c r="R39" i="1"/>
  <c r="R12" i="1"/>
  <c r="R24" i="1"/>
  <c r="R22" i="1"/>
  <c r="R21" i="1"/>
  <c r="R8" i="1"/>
</calcChain>
</file>

<file path=xl/sharedStrings.xml><?xml version="1.0" encoding="utf-8"?>
<sst xmlns="http://schemas.openxmlformats.org/spreadsheetml/2006/main" count="512" uniqueCount="179">
  <si>
    <t>ABDULLAHU LAURA</t>
  </si>
  <si>
    <t>ABROUGUI SOFYAN</t>
  </si>
  <si>
    <t>AMBLARD REMI</t>
  </si>
  <si>
    <t>AUTIER JOHANN</t>
  </si>
  <si>
    <t>BAJO JONATHAN</t>
  </si>
  <si>
    <t>BALDAN SERGE</t>
  </si>
  <si>
    <t>BARDON MICKAEL</t>
  </si>
  <si>
    <t>BARGIACCHI JULIETTE</t>
  </si>
  <si>
    <t>BAUDOIN ELEONORE</t>
  </si>
  <si>
    <t>BELADJINE SELIM</t>
  </si>
  <si>
    <t>BELKACEM CHARAZED</t>
  </si>
  <si>
    <t>BEN MIMOUN ASSIA</t>
  </si>
  <si>
    <t>BENABDERRAHMANE YUGURTEN</t>
  </si>
  <si>
    <t>BERTHIER SOPHIE</t>
  </si>
  <si>
    <t>BLANCHARD JULIEN</t>
  </si>
  <si>
    <t>BONJOUR NATHALIE</t>
  </si>
  <si>
    <t>BOURDON THOMAS</t>
  </si>
  <si>
    <t>BOUTEILLER DAMIEN</t>
  </si>
  <si>
    <t>BOUZAGHOU JEREMIE</t>
  </si>
  <si>
    <t>BRAMI JENNIFER</t>
  </si>
  <si>
    <t>BRASSEUR VANESSA</t>
  </si>
  <si>
    <t>CALDERON STEPHANIE</t>
  </si>
  <si>
    <t>CALVEZ SOPHIE</t>
  </si>
  <si>
    <t>CAPELLE SYLVIE</t>
  </si>
  <si>
    <t>CARROLA FABRICE</t>
  </si>
  <si>
    <t>CHABERT CHRISTOPHE</t>
  </si>
  <si>
    <t>CHARBONNIER SANDRINE</t>
  </si>
  <si>
    <t>CHATER RAMZI</t>
  </si>
  <si>
    <t>COHEN LESLIE</t>
  </si>
  <si>
    <t>COLARD NATHALIE</t>
  </si>
  <si>
    <t>CORRE CLAUDE</t>
  </si>
  <si>
    <t>COUDRAY DAVID</t>
  </si>
  <si>
    <t>CROUAN-LEMAIRE MARION</t>
  </si>
  <si>
    <t>DAHMANI NABIL</t>
  </si>
  <si>
    <t>DANGER SOPHIE</t>
  </si>
  <si>
    <t>DARBAS NATHALIE</t>
  </si>
  <si>
    <t>DELAFORGE BRAHIM</t>
  </si>
  <si>
    <t>DELFOUR GAELLE</t>
  </si>
  <si>
    <t>DELMAS AURELIE</t>
  </si>
  <si>
    <t>DENIS NICOLAS</t>
  </si>
  <si>
    <t>DIDIER MAXIME</t>
  </si>
  <si>
    <t>DIERAERT JEROME</t>
  </si>
  <si>
    <t>DIK-RERARI HADDA</t>
  </si>
  <si>
    <t>DROWART VALERIE</t>
  </si>
  <si>
    <t>DUPEYRON FABIEN</t>
  </si>
  <si>
    <t>ELHADI FARIDA</t>
  </si>
  <si>
    <t>ELOUATI LEILA</t>
  </si>
  <si>
    <t>FABBRI VIRGINIE</t>
  </si>
  <si>
    <t>FLOQUET CAROLINE</t>
  </si>
  <si>
    <t>FOUCHER ADELINE</t>
  </si>
  <si>
    <t>FRANCOIS GEOFFREY</t>
  </si>
  <si>
    <t>FREDON MARION</t>
  </si>
  <si>
    <t>FURNON DAVID</t>
  </si>
  <si>
    <t>GASBARRE GAETAN</t>
  </si>
  <si>
    <t>GINDREAU EUDOXIE</t>
  </si>
  <si>
    <t>GINEAU FLORE</t>
  </si>
  <si>
    <t>GIRARD MARION</t>
  </si>
  <si>
    <t>GLENAT NADIA</t>
  </si>
  <si>
    <t>GOMES CHRISTEL</t>
  </si>
  <si>
    <t>GONZALEZ LAETITIA</t>
  </si>
  <si>
    <t>GRAND MAXIME</t>
  </si>
  <si>
    <t>GRILLOT CAROLINE</t>
  </si>
  <si>
    <t>GUINARD-BRUN ROBIN</t>
  </si>
  <si>
    <t>HAMDOUN MALIKA</t>
  </si>
  <si>
    <t>HANG NOBEL</t>
  </si>
  <si>
    <t>HAUTCOEUR CLEMENT</t>
  </si>
  <si>
    <t>HERBRETEAU MELINA</t>
  </si>
  <si>
    <t>HU SEBASTIEN</t>
  </si>
  <si>
    <t>JAFFRE ELODIE</t>
  </si>
  <si>
    <t>JEANMOTTE CLEMENT</t>
  </si>
  <si>
    <t>JOACHIM DAVID</t>
  </si>
  <si>
    <t>JOLY CLEMENT</t>
  </si>
  <si>
    <t>JOURNAUD CLARISSE</t>
  </si>
  <si>
    <t>KIESSAMESSO CLARENCE</t>
  </si>
  <si>
    <t>KOVAC KOMLEN</t>
  </si>
  <si>
    <t>LACHAISE RENAUD</t>
  </si>
  <si>
    <t>LANGE MARIE</t>
  </si>
  <si>
    <t>LAPAWA GNIMMASSATOU</t>
  </si>
  <si>
    <t>LE LINDA</t>
  </si>
  <si>
    <t>LEMAIRE VERONIQUE</t>
  </si>
  <si>
    <t>LEMERCIER MORGANE</t>
  </si>
  <si>
    <t>LEROY MARLYSE</t>
  </si>
  <si>
    <t>LOUIS ALEXANDRA</t>
  </si>
  <si>
    <t>LOURDELLE MAGALI</t>
  </si>
  <si>
    <t>MADANI FATIHA</t>
  </si>
  <si>
    <t>MAIGRE THIERRY</t>
  </si>
  <si>
    <t>MALEK DOUNIA</t>
  </si>
  <si>
    <t>MARECHAL-PLANCHON ANGELIQUE</t>
  </si>
  <si>
    <t>MARIVIN CHRISTELLE</t>
  </si>
  <si>
    <t>MARLARD JULIEN</t>
  </si>
  <si>
    <t>MAURIN MARTINE</t>
  </si>
  <si>
    <t>MAURIN PHILIPPE</t>
  </si>
  <si>
    <t>MAZZOUZ NORA</t>
  </si>
  <si>
    <t>MESTAOUI LEILA</t>
  </si>
  <si>
    <t>MILLAGOU MAGALI</t>
  </si>
  <si>
    <t>MILLOT JENNYFER</t>
  </si>
  <si>
    <t>MILOCHE YOANN</t>
  </si>
  <si>
    <t>MORAIS SANDRA</t>
  </si>
  <si>
    <t>MOUGEOT JONATHAN</t>
  </si>
  <si>
    <t>MOUNIAMA LEVASSEUR NADEGE</t>
  </si>
  <si>
    <t>NANOUCHE MEHDI</t>
  </si>
  <si>
    <t>NEDEL SANDRINE</t>
  </si>
  <si>
    <t>OZANNE-KELTER CAROLE</t>
  </si>
  <si>
    <t>PARIENTE JEAN-PHILIPPE</t>
  </si>
  <si>
    <t>PASCUAL ROMAIN</t>
  </si>
  <si>
    <t>PHILIPPE MARINA</t>
  </si>
  <si>
    <t>PIERZAK HUGUES</t>
  </si>
  <si>
    <t>PIGAULT EVA</t>
  </si>
  <si>
    <t>PIQUANT SEVERINE</t>
  </si>
  <si>
    <t>PLANSON ELODIE</t>
  </si>
  <si>
    <t>POIRE FRANCINE</t>
  </si>
  <si>
    <t>PRANDO NICOLAS</t>
  </si>
  <si>
    <t>RAGBI NABIHA</t>
  </si>
  <si>
    <t>REBAUD MAGALI</t>
  </si>
  <si>
    <t>RIBEIRO LUCIE</t>
  </si>
  <si>
    <t>RICHER DIDIER</t>
  </si>
  <si>
    <t>ROBBI STEPHANIE</t>
  </si>
  <si>
    <t>ROELAND FLORENCE</t>
  </si>
  <si>
    <t>ROLLAND CHRISTIAN</t>
  </si>
  <si>
    <t>ROQUIGNY CLAIRE</t>
  </si>
  <si>
    <t>ROUE DELPHINE</t>
  </si>
  <si>
    <t>ROUSSIN DIDIER</t>
  </si>
  <si>
    <t>SANCHEZ MAGALI</t>
  </si>
  <si>
    <t>SCALZOLARO ALEXIS</t>
  </si>
  <si>
    <t>SERVA NADIA</t>
  </si>
  <si>
    <t>SOUCHU-VAN POUCKE CORINNE</t>
  </si>
  <si>
    <t>STEVENOT JULIEN</t>
  </si>
  <si>
    <t>TA THANH-SON</t>
  </si>
  <si>
    <t>TANGUY FREDERIC</t>
  </si>
  <si>
    <t>TARDIEU VINCENT</t>
  </si>
  <si>
    <t>VANROBAYS DAVID</t>
  </si>
  <si>
    <t>VIDAL CAROLE</t>
  </si>
  <si>
    <t>ZUNINO-HERANS SANDRINE</t>
  </si>
  <si>
    <t>Point APE</t>
  </si>
  <si>
    <t>Nombre cotisation</t>
  </si>
  <si>
    <t>Point Cotisation</t>
  </si>
  <si>
    <t>Objectif : 1</t>
  </si>
  <si>
    <t>Objectif : 4</t>
  </si>
  <si>
    <t>12/09 au 25/09</t>
  </si>
  <si>
    <t>26/09 au 09/10</t>
  </si>
  <si>
    <t>10/10 au 23/10</t>
  </si>
  <si>
    <t>Total points période 1</t>
  </si>
  <si>
    <t>Nombre APE*</t>
  </si>
  <si>
    <t xml:space="preserve">*APE instruite NPA signé </t>
  </si>
  <si>
    <t>Points supplémentaires APE</t>
  </si>
  <si>
    <t>Bonus fin de période</t>
  </si>
  <si>
    <t>Nombre total APE période - obj 3</t>
  </si>
  <si>
    <t>Nombre total cotisations période - obj 12</t>
  </si>
  <si>
    <t>GRANJON MARINA</t>
  </si>
  <si>
    <t>BRUDEY JOSSUHA</t>
  </si>
  <si>
    <t>Points supplémentaires cotisations</t>
  </si>
  <si>
    <t>DEGIORGIO HELENE</t>
  </si>
  <si>
    <t>LE LOSTEC JEAN-LUC</t>
  </si>
  <si>
    <t>07/11 au 20/11</t>
  </si>
  <si>
    <t>OLIVA ANTHONY</t>
  </si>
  <si>
    <t>ZANGA PIERRE ANTOINE</t>
  </si>
  <si>
    <t>21/11 au 04/12</t>
  </si>
  <si>
    <t>05/12 au 17/12</t>
  </si>
  <si>
    <t>Total points période 2</t>
  </si>
  <si>
    <t>HOARAU FLORENT</t>
  </si>
  <si>
    <t>LALLEMAND FABRICE</t>
  </si>
  <si>
    <t>MAES CHRISTELLE</t>
  </si>
  <si>
    <t>MUSSARD FREDERIC</t>
  </si>
  <si>
    <t>MEDJBER FATMA</t>
  </si>
  <si>
    <t>OGER JEREMY</t>
  </si>
  <si>
    <t>NICOLAS TRISTAN</t>
  </si>
  <si>
    <t>SPANNEUT MICHAEL</t>
  </si>
  <si>
    <t>WOUTS ALAIN</t>
  </si>
  <si>
    <t>Période 2</t>
  </si>
  <si>
    <t>Période 1</t>
  </si>
  <si>
    <t>Total Cotisation</t>
  </si>
  <si>
    <t>Total APE</t>
  </si>
  <si>
    <t>Validation</t>
  </si>
  <si>
    <t>Résultat Période 1</t>
  </si>
  <si>
    <t>Points</t>
  </si>
  <si>
    <t>Promostim</t>
  </si>
  <si>
    <t>Objectif  : 3</t>
  </si>
  <si>
    <t>Objectif  : 15</t>
  </si>
  <si>
    <t>Résultat Période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</si>
</sst>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D6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5" borderId="2" xfId="0" applyFill="1" applyBorder="1"/>
    <xf numFmtId="0" fontId="0" fillId="5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8" borderId="1" xfId="0" applyFill="1" applyBorder="1"/>
    <xf numFmtId="0" fontId="3" fillId="0" borderId="6" xfId="0" applyFont="1" applyFill="1" applyBorder="1"/>
    <xf numFmtId="0" fontId="0" fillId="8" borderId="5" xfId="0" applyFill="1" applyBorder="1"/>
    <xf numFmtId="0" fontId="0" fillId="9" borderId="5" xfId="0" applyFill="1" applyBorder="1"/>
    <xf numFmtId="0" fontId="1" fillId="4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7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8" borderId="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ED6D6"/>
      <color rgb="FFFEB8B8"/>
      <color rgb="FFFA0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7F19-F28A-41B9-903E-5719C928EA57}">
  <sheetPr>
    <pageSetUpPr fitToPage="1"/>
  </sheetPr>
  <dimension ref="A2:AN145"/>
  <sheetViews>
    <sheetView zoomScale="90" zoomScaleNormal="90" workbookViewId="0">
      <pane xSplit="4" ySplit="139" topLeftCell="E140" activePane="bottomRight" state="frozen"/>
      <selection pane="topRight" activeCell="E1" sqref="E1"/>
      <selection pane="bottomLeft" activeCell="A140" sqref="A140"/>
      <selection pane="bottomRight" activeCell="A5" sqref="A5:XFD145"/>
    </sheetView>
  </sheetViews>
  <sheetFormatPr baseColWidth="10" defaultRowHeight="14.4" x14ac:dyDescent="0.3"/>
  <cols>
    <col min="1" max="1" width="30.5546875" customWidth="1"/>
    <col min="2" max="13" width="7.77734375" customWidth="1"/>
    <col min="14" max="15" width="12.77734375" style="4" customWidth="1"/>
    <col min="16" max="17" width="12.5546875" style="4" customWidth="1"/>
    <col min="18" max="18" width="16.77734375" customWidth="1"/>
    <col min="19" max="40" width="7.77734375" customWidth="1"/>
  </cols>
  <sheetData>
    <row r="2" spans="1:40" x14ac:dyDescent="0.3">
      <c r="A2" t="s">
        <v>143</v>
      </c>
    </row>
    <row r="3" spans="1:40" x14ac:dyDescent="0.3">
      <c r="B3" s="24" t="s">
        <v>138</v>
      </c>
      <c r="C3" s="24"/>
      <c r="D3" s="24"/>
      <c r="E3" s="24"/>
      <c r="F3" s="25" t="s">
        <v>139</v>
      </c>
      <c r="G3" s="25"/>
      <c r="H3" s="25"/>
      <c r="I3" s="25"/>
      <c r="J3" s="24" t="s">
        <v>140</v>
      </c>
      <c r="K3" s="24"/>
      <c r="L3" s="24"/>
      <c r="M3" s="24"/>
      <c r="N3" s="27" t="s">
        <v>145</v>
      </c>
      <c r="O3" s="27"/>
      <c r="P3" s="27"/>
      <c r="Q3" s="27"/>
      <c r="R3" s="6"/>
      <c r="S3" s="6"/>
      <c r="T3" s="6"/>
      <c r="U3" s="6"/>
    </row>
    <row r="4" spans="1:40" x14ac:dyDescent="0.3">
      <c r="B4" s="23" t="s">
        <v>136</v>
      </c>
      <c r="C4" s="23"/>
      <c r="D4" s="22" t="s">
        <v>137</v>
      </c>
      <c r="E4" s="22"/>
      <c r="F4" s="23" t="s">
        <v>136</v>
      </c>
      <c r="G4" s="23"/>
      <c r="H4" s="22" t="s">
        <v>137</v>
      </c>
      <c r="I4" s="22"/>
      <c r="J4" s="23" t="s">
        <v>136</v>
      </c>
      <c r="K4" s="23"/>
      <c r="L4" s="22" t="s">
        <v>137</v>
      </c>
      <c r="M4" s="22"/>
      <c r="N4" s="27"/>
      <c r="O4" s="27"/>
      <c r="P4" s="27"/>
      <c r="Q4" s="27"/>
      <c r="R4" s="26"/>
      <c r="S4" s="26"/>
      <c r="T4" s="26"/>
      <c r="U4" s="26"/>
    </row>
    <row r="5" spans="1:40" ht="36" x14ac:dyDescent="0.3">
      <c r="B5" s="10" t="s">
        <v>142</v>
      </c>
      <c r="C5" s="11" t="s">
        <v>133</v>
      </c>
      <c r="D5" s="10" t="s">
        <v>134</v>
      </c>
      <c r="E5" s="11" t="s">
        <v>135</v>
      </c>
      <c r="F5" s="10" t="s">
        <v>142</v>
      </c>
      <c r="G5" s="11" t="s">
        <v>133</v>
      </c>
      <c r="H5" s="10" t="s">
        <v>134</v>
      </c>
      <c r="I5" s="11" t="s">
        <v>135</v>
      </c>
      <c r="J5" s="10" t="s">
        <v>142</v>
      </c>
      <c r="K5" s="11" t="s">
        <v>133</v>
      </c>
      <c r="L5" s="10" t="s">
        <v>134</v>
      </c>
      <c r="M5" s="11" t="s">
        <v>135</v>
      </c>
      <c r="N5" s="12" t="s">
        <v>146</v>
      </c>
      <c r="O5" s="11" t="s">
        <v>144</v>
      </c>
      <c r="P5" s="12" t="s">
        <v>147</v>
      </c>
      <c r="Q5" s="11" t="s">
        <v>150</v>
      </c>
      <c r="R5" s="1" t="s">
        <v>141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3">
      <c r="A6" s="2" t="s">
        <v>0</v>
      </c>
      <c r="B6" s="7"/>
      <c r="C6" s="8"/>
      <c r="D6" s="7"/>
      <c r="E6" s="8"/>
      <c r="F6" s="7"/>
      <c r="G6" s="8"/>
      <c r="H6" s="7">
        <v>1</v>
      </c>
      <c r="I6" s="8"/>
      <c r="J6" s="7"/>
      <c r="K6" s="8"/>
      <c r="L6" s="7"/>
      <c r="M6" s="8"/>
      <c r="N6" s="5">
        <f>B6+F6+J6</f>
        <v>0</v>
      </c>
      <c r="O6" s="9">
        <f>IF(N6&gt;2,3,0)</f>
        <v>0</v>
      </c>
      <c r="P6" s="5">
        <f>D6+H6+L6</f>
        <v>1</v>
      </c>
      <c r="Q6" s="9">
        <f>IF(P6&gt;11,3,0)</f>
        <v>0</v>
      </c>
      <c r="R6">
        <f>C6+E6+G6+I6+K6+M6+O6+Q6</f>
        <v>0</v>
      </c>
    </row>
    <row r="7" spans="1:40" x14ac:dyDescent="0.3">
      <c r="A7" s="2" t="s">
        <v>1</v>
      </c>
      <c r="B7" s="2"/>
      <c r="C7" s="3"/>
      <c r="D7" s="2">
        <v>4</v>
      </c>
      <c r="E7" s="3">
        <v>1</v>
      </c>
      <c r="F7" s="2"/>
      <c r="G7" s="3"/>
      <c r="H7" s="2"/>
      <c r="I7" s="3"/>
      <c r="J7" s="2"/>
      <c r="K7" s="3"/>
      <c r="L7" s="2">
        <v>2</v>
      </c>
      <c r="M7" s="3"/>
      <c r="N7" s="5">
        <f t="shared" ref="N7:N65" si="0">B7+F7+J7</f>
        <v>0</v>
      </c>
      <c r="O7" s="9">
        <f t="shared" ref="O7:O70" si="1">IF(N7&gt;2,3,0)</f>
        <v>0</v>
      </c>
      <c r="P7" s="5">
        <f t="shared" ref="P7:P65" si="2">D7+H7+L7</f>
        <v>6</v>
      </c>
      <c r="Q7" s="9">
        <f>IF(P7&gt;11,3,0)</f>
        <v>0</v>
      </c>
      <c r="R7">
        <f t="shared" ref="R7:R65" si="3">C7+E7+G7+I7+K7+M7+O7+Q7</f>
        <v>1</v>
      </c>
    </row>
    <row r="8" spans="1:40" x14ac:dyDescent="0.3">
      <c r="A8" s="2" t="s">
        <v>2</v>
      </c>
      <c r="B8" s="2"/>
      <c r="C8" s="3"/>
      <c r="D8" s="2">
        <v>4</v>
      </c>
      <c r="E8" s="3">
        <v>1</v>
      </c>
      <c r="F8" s="2"/>
      <c r="G8" s="3"/>
      <c r="H8" s="2">
        <v>2</v>
      </c>
      <c r="I8" s="3"/>
      <c r="J8" s="2"/>
      <c r="K8" s="3"/>
      <c r="L8" s="2">
        <v>6</v>
      </c>
      <c r="M8" s="3">
        <v>1</v>
      </c>
      <c r="N8" s="5">
        <f t="shared" si="0"/>
        <v>0</v>
      </c>
      <c r="O8" s="9">
        <f t="shared" si="1"/>
        <v>0</v>
      </c>
      <c r="P8" s="5">
        <f t="shared" si="2"/>
        <v>12</v>
      </c>
      <c r="Q8" s="9">
        <f t="shared" ref="Q8:Q71" si="4">IF(P8&gt;11,3,0)</f>
        <v>3</v>
      </c>
      <c r="R8">
        <f t="shared" si="3"/>
        <v>5</v>
      </c>
    </row>
    <row r="9" spans="1:40" x14ac:dyDescent="0.3">
      <c r="A9" s="2" t="s">
        <v>3</v>
      </c>
      <c r="B9" s="2"/>
      <c r="C9" s="3"/>
      <c r="D9" s="2"/>
      <c r="E9" s="3"/>
      <c r="F9" s="2">
        <v>1</v>
      </c>
      <c r="G9" s="3">
        <v>1</v>
      </c>
      <c r="H9" s="2">
        <v>4</v>
      </c>
      <c r="I9" s="3">
        <v>1</v>
      </c>
      <c r="J9" s="2">
        <v>1</v>
      </c>
      <c r="K9" s="3">
        <v>1</v>
      </c>
      <c r="L9" s="2">
        <v>2</v>
      </c>
      <c r="M9" s="3"/>
      <c r="N9" s="5">
        <f t="shared" si="0"/>
        <v>2</v>
      </c>
      <c r="O9" s="9">
        <f t="shared" si="1"/>
        <v>0</v>
      </c>
      <c r="P9" s="5">
        <f>D9+H9+L9</f>
        <v>6</v>
      </c>
      <c r="Q9" s="9">
        <f t="shared" si="4"/>
        <v>0</v>
      </c>
      <c r="R9">
        <f t="shared" si="3"/>
        <v>3</v>
      </c>
    </row>
    <row r="10" spans="1:40" x14ac:dyDescent="0.3">
      <c r="A10" s="2" t="s">
        <v>4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5">
        <f t="shared" si="0"/>
        <v>0</v>
      </c>
      <c r="O10" s="9">
        <f t="shared" si="1"/>
        <v>0</v>
      </c>
      <c r="P10" s="5">
        <f t="shared" si="2"/>
        <v>0</v>
      </c>
      <c r="Q10" s="9">
        <f t="shared" si="4"/>
        <v>0</v>
      </c>
      <c r="R10">
        <f t="shared" si="3"/>
        <v>0</v>
      </c>
    </row>
    <row r="11" spans="1:40" x14ac:dyDescent="0.3">
      <c r="A11" s="2" t="s">
        <v>5</v>
      </c>
      <c r="B11" s="2"/>
      <c r="C11" s="3"/>
      <c r="D11" s="2">
        <v>5</v>
      </c>
      <c r="E11" s="3">
        <v>1</v>
      </c>
      <c r="F11" s="2">
        <v>1</v>
      </c>
      <c r="G11" s="3">
        <v>1</v>
      </c>
      <c r="H11" s="2">
        <v>4</v>
      </c>
      <c r="I11" s="3">
        <v>1</v>
      </c>
      <c r="J11" s="2"/>
      <c r="K11" s="3"/>
      <c r="L11" s="2">
        <v>3</v>
      </c>
      <c r="M11" s="3"/>
      <c r="N11" s="5">
        <f t="shared" si="0"/>
        <v>1</v>
      </c>
      <c r="O11" s="9">
        <f t="shared" si="1"/>
        <v>0</v>
      </c>
      <c r="P11" s="5">
        <f t="shared" si="2"/>
        <v>12</v>
      </c>
      <c r="Q11" s="9">
        <f t="shared" si="4"/>
        <v>3</v>
      </c>
      <c r="R11">
        <f t="shared" si="3"/>
        <v>6</v>
      </c>
    </row>
    <row r="12" spans="1:40" x14ac:dyDescent="0.3">
      <c r="A12" s="2" t="s">
        <v>6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5">
        <f t="shared" si="0"/>
        <v>0</v>
      </c>
      <c r="O12" s="9">
        <f t="shared" si="1"/>
        <v>0</v>
      </c>
      <c r="P12" s="5">
        <f t="shared" si="2"/>
        <v>0</v>
      </c>
      <c r="Q12" s="9">
        <f t="shared" si="4"/>
        <v>0</v>
      </c>
      <c r="R12">
        <f t="shared" si="3"/>
        <v>0</v>
      </c>
    </row>
    <row r="13" spans="1:40" x14ac:dyDescent="0.3">
      <c r="A13" s="2" t="s">
        <v>7</v>
      </c>
      <c r="B13" s="2"/>
      <c r="C13" s="3"/>
      <c r="D13" s="2">
        <v>1</v>
      </c>
      <c r="E13" s="3"/>
      <c r="F13" s="2"/>
      <c r="G13" s="3"/>
      <c r="H13" s="2"/>
      <c r="I13" s="3"/>
      <c r="J13" s="2"/>
      <c r="K13" s="3"/>
      <c r="L13" s="2">
        <v>2</v>
      </c>
      <c r="M13" s="3"/>
      <c r="N13" s="5">
        <f t="shared" si="0"/>
        <v>0</v>
      </c>
      <c r="O13" s="9">
        <f t="shared" si="1"/>
        <v>0</v>
      </c>
      <c r="P13" s="5">
        <f t="shared" si="2"/>
        <v>3</v>
      </c>
      <c r="Q13" s="9">
        <f t="shared" si="4"/>
        <v>0</v>
      </c>
      <c r="R13">
        <f t="shared" si="3"/>
        <v>0</v>
      </c>
    </row>
    <row r="14" spans="1:40" x14ac:dyDescent="0.3">
      <c r="A14" s="2" t="s">
        <v>8</v>
      </c>
      <c r="B14" s="2"/>
      <c r="C14" s="3"/>
      <c r="D14" s="2">
        <v>5</v>
      </c>
      <c r="E14" s="3">
        <v>1</v>
      </c>
      <c r="F14" s="2"/>
      <c r="G14" s="3"/>
      <c r="H14" s="2">
        <v>4</v>
      </c>
      <c r="I14" s="3">
        <v>1</v>
      </c>
      <c r="J14" s="2"/>
      <c r="K14" s="3"/>
      <c r="L14" s="2">
        <v>3</v>
      </c>
      <c r="M14" s="3"/>
      <c r="N14" s="5">
        <f t="shared" si="0"/>
        <v>0</v>
      </c>
      <c r="O14" s="9">
        <f t="shared" si="1"/>
        <v>0</v>
      </c>
      <c r="P14" s="5">
        <f t="shared" si="2"/>
        <v>12</v>
      </c>
      <c r="Q14" s="9">
        <f t="shared" si="4"/>
        <v>3</v>
      </c>
      <c r="R14">
        <f t="shared" si="3"/>
        <v>5</v>
      </c>
    </row>
    <row r="15" spans="1:40" x14ac:dyDescent="0.3">
      <c r="A15" s="2" t="s">
        <v>9</v>
      </c>
      <c r="B15" s="2">
        <v>1</v>
      </c>
      <c r="C15" s="3">
        <v>1</v>
      </c>
      <c r="D15" s="2">
        <v>2</v>
      </c>
      <c r="E15" s="3"/>
      <c r="F15" s="2"/>
      <c r="G15" s="3"/>
      <c r="H15" s="2">
        <v>6</v>
      </c>
      <c r="I15" s="3">
        <v>1</v>
      </c>
      <c r="J15" s="2"/>
      <c r="K15" s="3"/>
      <c r="L15" s="2">
        <v>3</v>
      </c>
      <c r="M15" s="3"/>
      <c r="N15" s="5">
        <f t="shared" si="0"/>
        <v>1</v>
      </c>
      <c r="O15" s="9">
        <f t="shared" si="1"/>
        <v>0</v>
      </c>
      <c r="P15" s="5">
        <f t="shared" si="2"/>
        <v>11</v>
      </c>
      <c r="Q15" s="9">
        <f t="shared" si="4"/>
        <v>0</v>
      </c>
      <c r="R15">
        <f t="shared" si="3"/>
        <v>2</v>
      </c>
    </row>
    <row r="16" spans="1:40" x14ac:dyDescent="0.3">
      <c r="A16" s="2" t="s">
        <v>10</v>
      </c>
      <c r="B16" s="2"/>
      <c r="C16" s="3"/>
      <c r="D16" s="2">
        <v>2</v>
      </c>
      <c r="E16" s="3"/>
      <c r="F16" s="2"/>
      <c r="G16" s="3"/>
      <c r="H16" s="2">
        <v>1</v>
      </c>
      <c r="I16" s="3"/>
      <c r="J16" s="2"/>
      <c r="K16" s="3"/>
      <c r="L16" s="2">
        <v>4</v>
      </c>
      <c r="M16" s="3">
        <v>1</v>
      </c>
      <c r="N16" s="5">
        <f t="shared" si="0"/>
        <v>0</v>
      </c>
      <c r="O16" s="9">
        <f t="shared" si="1"/>
        <v>0</v>
      </c>
      <c r="P16" s="5">
        <f t="shared" si="2"/>
        <v>7</v>
      </c>
      <c r="Q16" s="9">
        <f t="shared" si="4"/>
        <v>0</v>
      </c>
      <c r="R16">
        <f t="shared" si="3"/>
        <v>1</v>
      </c>
    </row>
    <row r="17" spans="1:18" x14ac:dyDescent="0.3">
      <c r="A17" s="2" t="s">
        <v>11</v>
      </c>
      <c r="B17" s="2"/>
      <c r="C17" s="3"/>
      <c r="D17" s="2"/>
      <c r="E17" s="3"/>
      <c r="F17" s="2"/>
      <c r="G17" s="3"/>
      <c r="H17" s="2">
        <v>3</v>
      </c>
      <c r="I17" s="3"/>
      <c r="J17" s="2"/>
      <c r="K17" s="3"/>
      <c r="L17" s="2">
        <v>4</v>
      </c>
      <c r="M17" s="3">
        <v>1</v>
      </c>
      <c r="N17" s="5">
        <f t="shared" si="0"/>
        <v>0</v>
      </c>
      <c r="O17" s="9">
        <f t="shared" si="1"/>
        <v>0</v>
      </c>
      <c r="P17" s="5">
        <f t="shared" si="2"/>
        <v>7</v>
      </c>
      <c r="Q17" s="9">
        <f t="shared" si="4"/>
        <v>0</v>
      </c>
      <c r="R17">
        <f t="shared" si="3"/>
        <v>1</v>
      </c>
    </row>
    <row r="18" spans="1:18" x14ac:dyDescent="0.3">
      <c r="A18" s="2" t="s">
        <v>12</v>
      </c>
      <c r="B18" s="2">
        <v>1</v>
      </c>
      <c r="C18" s="3">
        <v>1</v>
      </c>
      <c r="D18" s="2">
        <v>4</v>
      </c>
      <c r="E18" s="3">
        <v>1</v>
      </c>
      <c r="F18" s="2"/>
      <c r="G18" s="3"/>
      <c r="H18" s="2">
        <v>4</v>
      </c>
      <c r="I18" s="3">
        <v>1</v>
      </c>
      <c r="J18" s="2">
        <v>1</v>
      </c>
      <c r="K18" s="3">
        <v>1</v>
      </c>
      <c r="L18" s="2">
        <v>2</v>
      </c>
      <c r="M18" s="3"/>
      <c r="N18" s="5">
        <f t="shared" si="0"/>
        <v>2</v>
      </c>
      <c r="O18" s="9">
        <f t="shared" si="1"/>
        <v>0</v>
      </c>
      <c r="P18" s="5">
        <f t="shared" si="2"/>
        <v>10</v>
      </c>
      <c r="Q18" s="9">
        <f t="shared" si="4"/>
        <v>0</v>
      </c>
      <c r="R18">
        <f t="shared" si="3"/>
        <v>4</v>
      </c>
    </row>
    <row r="19" spans="1:18" x14ac:dyDescent="0.3">
      <c r="A19" s="2" t="s">
        <v>13</v>
      </c>
      <c r="B19" s="2"/>
      <c r="C19" s="3"/>
      <c r="D19" s="2"/>
      <c r="E19" s="3"/>
      <c r="F19" s="2"/>
      <c r="G19" s="3"/>
      <c r="H19" s="2">
        <v>1</v>
      </c>
      <c r="I19" s="3"/>
      <c r="J19" s="2"/>
      <c r="K19" s="3"/>
      <c r="L19" s="2">
        <v>1</v>
      </c>
      <c r="M19" s="3"/>
      <c r="N19" s="5">
        <f t="shared" si="0"/>
        <v>0</v>
      </c>
      <c r="O19" s="9">
        <f t="shared" si="1"/>
        <v>0</v>
      </c>
      <c r="P19" s="5">
        <f t="shared" si="2"/>
        <v>2</v>
      </c>
      <c r="Q19" s="9">
        <f t="shared" si="4"/>
        <v>0</v>
      </c>
      <c r="R19">
        <f t="shared" si="3"/>
        <v>0</v>
      </c>
    </row>
    <row r="20" spans="1:18" x14ac:dyDescent="0.3">
      <c r="A20" s="2" t="s">
        <v>14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5">
        <f t="shared" si="0"/>
        <v>0</v>
      </c>
      <c r="O20" s="9">
        <f t="shared" si="1"/>
        <v>0</v>
      </c>
      <c r="P20" s="5">
        <f t="shared" si="2"/>
        <v>0</v>
      </c>
      <c r="Q20" s="9">
        <f t="shared" si="4"/>
        <v>0</v>
      </c>
      <c r="R20">
        <f t="shared" si="3"/>
        <v>0</v>
      </c>
    </row>
    <row r="21" spans="1:18" x14ac:dyDescent="0.3">
      <c r="A21" s="2" t="s">
        <v>15</v>
      </c>
      <c r="B21" s="2"/>
      <c r="C21" s="3"/>
      <c r="D21" s="2">
        <v>8</v>
      </c>
      <c r="E21" s="3">
        <v>1</v>
      </c>
      <c r="F21" s="2"/>
      <c r="G21" s="3"/>
      <c r="H21" s="2">
        <v>5</v>
      </c>
      <c r="I21" s="3">
        <v>1</v>
      </c>
      <c r="J21" s="2"/>
      <c r="K21" s="3"/>
      <c r="L21" s="2">
        <v>4</v>
      </c>
      <c r="M21" s="3">
        <v>1</v>
      </c>
      <c r="N21" s="5">
        <f t="shared" si="0"/>
        <v>0</v>
      </c>
      <c r="O21" s="9">
        <f t="shared" si="1"/>
        <v>0</v>
      </c>
      <c r="P21" s="5">
        <f t="shared" si="2"/>
        <v>17</v>
      </c>
      <c r="Q21" s="9">
        <f t="shared" si="4"/>
        <v>3</v>
      </c>
      <c r="R21">
        <f t="shared" si="3"/>
        <v>6</v>
      </c>
    </row>
    <row r="22" spans="1:18" x14ac:dyDescent="0.3">
      <c r="A22" s="2" t="s">
        <v>16</v>
      </c>
      <c r="B22" s="2"/>
      <c r="C22" s="3"/>
      <c r="D22" s="2">
        <v>2</v>
      </c>
      <c r="E22" s="3"/>
      <c r="F22" s="2"/>
      <c r="G22" s="3"/>
      <c r="H22" s="2">
        <v>1</v>
      </c>
      <c r="I22" s="3"/>
      <c r="J22" s="2"/>
      <c r="K22" s="3"/>
      <c r="L22" s="2">
        <v>3</v>
      </c>
      <c r="M22" s="3"/>
      <c r="N22" s="5">
        <f t="shared" si="0"/>
        <v>0</v>
      </c>
      <c r="O22" s="9">
        <f t="shared" si="1"/>
        <v>0</v>
      </c>
      <c r="P22" s="5">
        <f t="shared" si="2"/>
        <v>6</v>
      </c>
      <c r="Q22" s="9">
        <f t="shared" si="4"/>
        <v>0</v>
      </c>
      <c r="R22">
        <f t="shared" si="3"/>
        <v>0</v>
      </c>
    </row>
    <row r="23" spans="1:18" x14ac:dyDescent="0.3">
      <c r="A23" s="2" t="s">
        <v>17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5">
        <f t="shared" si="0"/>
        <v>0</v>
      </c>
      <c r="O23" s="9">
        <f t="shared" si="1"/>
        <v>0</v>
      </c>
      <c r="P23" s="5">
        <f t="shared" si="2"/>
        <v>0</v>
      </c>
      <c r="Q23" s="9">
        <f t="shared" si="4"/>
        <v>0</v>
      </c>
      <c r="R23">
        <f t="shared" si="3"/>
        <v>0</v>
      </c>
    </row>
    <row r="24" spans="1:18" x14ac:dyDescent="0.3">
      <c r="A24" s="2" t="s">
        <v>18</v>
      </c>
      <c r="B24" s="2"/>
      <c r="C24" s="3"/>
      <c r="D24" s="2">
        <v>1</v>
      </c>
      <c r="E24" s="3"/>
      <c r="F24" s="2"/>
      <c r="G24" s="3"/>
      <c r="H24" s="2">
        <v>2</v>
      </c>
      <c r="I24" s="3"/>
      <c r="J24" s="2"/>
      <c r="K24" s="3"/>
      <c r="L24" s="2">
        <v>2</v>
      </c>
      <c r="M24" s="3"/>
      <c r="N24" s="5">
        <f t="shared" si="0"/>
        <v>0</v>
      </c>
      <c r="O24" s="9">
        <f t="shared" si="1"/>
        <v>0</v>
      </c>
      <c r="P24" s="5">
        <f t="shared" si="2"/>
        <v>5</v>
      </c>
      <c r="Q24" s="9">
        <f t="shared" si="4"/>
        <v>0</v>
      </c>
      <c r="R24">
        <f t="shared" si="3"/>
        <v>0</v>
      </c>
    </row>
    <row r="25" spans="1:18" x14ac:dyDescent="0.3">
      <c r="A25" s="18" t="s">
        <v>19</v>
      </c>
      <c r="B25" s="2"/>
      <c r="C25" s="3"/>
      <c r="D25" s="2">
        <v>4</v>
      </c>
      <c r="E25" s="3">
        <v>1</v>
      </c>
      <c r="F25" s="2">
        <v>1</v>
      </c>
      <c r="G25" s="3">
        <v>1</v>
      </c>
      <c r="H25" s="2">
        <v>5</v>
      </c>
      <c r="I25" s="3">
        <v>1</v>
      </c>
      <c r="J25" s="2"/>
      <c r="K25" s="3"/>
      <c r="L25" s="2">
        <v>3</v>
      </c>
      <c r="M25" s="3"/>
      <c r="N25" s="5">
        <f t="shared" si="0"/>
        <v>1</v>
      </c>
      <c r="O25" s="9">
        <f t="shared" si="1"/>
        <v>0</v>
      </c>
      <c r="P25" s="5">
        <f t="shared" si="2"/>
        <v>12</v>
      </c>
      <c r="Q25" s="9">
        <f t="shared" si="4"/>
        <v>3</v>
      </c>
      <c r="R25">
        <f t="shared" si="3"/>
        <v>6</v>
      </c>
    </row>
    <row r="26" spans="1:18" x14ac:dyDescent="0.3">
      <c r="A26" s="2" t="s">
        <v>20</v>
      </c>
      <c r="B26" s="2"/>
      <c r="C26" s="3"/>
      <c r="D26" s="2">
        <v>1</v>
      </c>
      <c r="E26" s="3"/>
      <c r="F26" s="2"/>
      <c r="G26" s="3"/>
      <c r="H26" s="2">
        <v>2</v>
      </c>
      <c r="I26" s="3"/>
      <c r="J26" s="2"/>
      <c r="K26" s="3"/>
      <c r="L26" s="2">
        <v>2</v>
      </c>
      <c r="M26" s="3"/>
      <c r="N26" s="5">
        <f t="shared" si="0"/>
        <v>0</v>
      </c>
      <c r="O26" s="9">
        <f t="shared" si="1"/>
        <v>0</v>
      </c>
      <c r="P26" s="5">
        <f t="shared" si="2"/>
        <v>5</v>
      </c>
      <c r="Q26" s="9">
        <f t="shared" si="4"/>
        <v>0</v>
      </c>
      <c r="R26">
        <f t="shared" si="3"/>
        <v>0</v>
      </c>
    </row>
    <row r="27" spans="1:18" x14ac:dyDescent="0.3">
      <c r="A27" s="2" t="s">
        <v>149</v>
      </c>
      <c r="B27" s="2"/>
      <c r="C27" s="3"/>
      <c r="D27" s="2">
        <v>1</v>
      </c>
      <c r="E27" s="3"/>
      <c r="F27" s="2"/>
      <c r="G27" s="3"/>
      <c r="H27" s="2">
        <v>1</v>
      </c>
      <c r="I27" s="3"/>
      <c r="J27" s="2"/>
      <c r="K27" s="3"/>
      <c r="L27" s="2"/>
      <c r="M27" s="3"/>
      <c r="N27" s="5">
        <f t="shared" si="0"/>
        <v>0</v>
      </c>
      <c r="O27" s="9">
        <f t="shared" si="1"/>
        <v>0</v>
      </c>
      <c r="P27" s="5">
        <f t="shared" si="2"/>
        <v>2</v>
      </c>
      <c r="Q27" s="9">
        <f t="shared" si="4"/>
        <v>0</v>
      </c>
      <c r="R27">
        <f t="shared" si="3"/>
        <v>0</v>
      </c>
    </row>
    <row r="28" spans="1:18" x14ac:dyDescent="0.3">
      <c r="A28" s="2" t="s">
        <v>21</v>
      </c>
      <c r="B28" s="2"/>
      <c r="C28" s="3"/>
      <c r="D28" s="2">
        <v>2</v>
      </c>
      <c r="E28" s="3"/>
      <c r="F28" s="2">
        <v>1</v>
      </c>
      <c r="G28" s="3">
        <v>1</v>
      </c>
      <c r="H28" s="2">
        <v>2</v>
      </c>
      <c r="I28" s="3"/>
      <c r="J28" s="2"/>
      <c r="K28" s="3"/>
      <c r="L28" s="2">
        <v>1</v>
      </c>
      <c r="M28" s="3"/>
      <c r="N28" s="5">
        <f t="shared" si="0"/>
        <v>1</v>
      </c>
      <c r="O28" s="9">
        <f t="shared" si="1"/>
        <v>0</v>
      </c>
      <c r="P28" s="5">
        <f t="shared" si="2"/>
        <v>5</v>
      </c>
      <c r="Q28" s="9">
        <f t="shared" si="4"/>
        <v>0</v>
      </c>
      <c r="R28">
        <f t="shared" si="3"/>
        <v>1</v>
      </c>
    </row>
    <row r="29" spans="1:18" x14ac:dyDescent="0.3">
      <c r="A29" s="2" t="s">
        <v>22</v>
      </c>
      <c r="B29" s="2"/>
      <c r="C29" s="3"/>
      <c r="D29" s="2">
        <v>2</v>
      </c>
      <c r="E29" s="3"/>
      <c r="F29" s="2"/>
      <c r="G29" s="3"/>
      <c r="H29" s="2">
        <v>6</v>
      </c>
      <c r="I29" s="3">
        <v>1</v>
      </c>
      <c r="J29" s="2"/>
      <c r="K29" s="3"/>
      <c r="L29" s="2">
        <v>2</v>
      </c>
      <c r="M29" s="3"/>
      <c r="N29" s="5">
        <f t="shared" si="0"/>
        <v>0</v>
      </c>
      <c r="O29" s="9">
        <f t="shared" si="1"/>
        <v>0</v>
      </c>
      <c r="P29" s="5">
        <f t="shared" si="2"/>
        <v>10</v>
      </c>
      <c r="Q29" s="9">
        <f t="shared" si="4"/>
        <v>0</v>
      </c>
      <c r="R29">
        <f t="shared" si="3"/>
        <v>1</v>
      </c>
    </row>
    <row r="30" spans="1:18" x14ac:dyDescent="0.3">
      <c r="A30" s="2" t="s">
        <v>23</v>
      </c>
      <c r="B30" s="2"/>
      <c r="C30" s="3"/>
      <c r="D30" s="2">
        <v>2</v>
      </c>
      <c r="E30" s="3"/>
      <c r="F30" s="2"/>
      <c r="G30" s="3"/>
      <c r="H30" s="2">
        <v>2</v>
      </c>
      <c r="I30" s="3"/>
      <c r="J30" s="2"/>
      <c r="K30" s="3"/>
      <c r="L30" s="2">
        <v>4</v>
      </c>
      <c r="M30" s="3">
        <v>1</v>
      </c>
      <c r="N30" s="5">
        <f t="shared" si="0"/>
        <v>0</v>
      </c>
      <c r="O30" s="9">
        <f t="shared" si="1"/>
        <v>0</v>
      </c>
      <c r="P30" s="5">
        <f t="shared" si="2"/>
        <v>8</v>
      </c>
      <c r="Q30" s="9">
        <f t="shared" si="4"/>
        <v>0</v>
      </c>
      <c r="R30">
        <f t="shared" si="3"/>
        <v>1</v>
      </c>
    </row>
    <row r="31" spans="1:18" x14ac:dyDescent="0.3">
      <c r="A31" s="2" t="s">
        <v>24</v>
      </c>
      <c r="B31" s="2"/>
      <c r="C31" s="3"/>
      <c r="D31" s="2">
        <v>4</v>
      </c>
      <c r="E31" s="3">
        <v>1</v>
      </c>
      <c r="F31" s="2"/>
      <c r="G31" s="3"/>
      <c r="H31" s="2">
        <v>3</v>
      </c>
      <c r="I31" s="3"/>
      <c r="J31" s="2"/>
      <c r="K31" s="3"/>
      <c r="L31" s="2">
        <v>2</v>
      </c>
      <c r="M31" s="3"/>
      <c r="N31" s="5">
        <f t="shared" si="0"/>
        <v>0</v>
      </c>
      <c r="O31" s="9">
        <f t="shared" si="1"/>
        <v>0</v>
      </c>
      <c r="P31" s="5">
        <f t="shared" si="2"/>
        <v>9</v>
      </c>
      <c r="Q31" s="9">
        <f t="shared" si="4"/>
        <v>0</v>
      </c>
      <c r="R31">
        <f t="shared" si="3"/>
        <v>1</v>
      </c>
    </row>
    <row r="32" spans="1:18" x14ac:dyDescent="0.3">
      <c r="A32" s="2" t="s">
        <v>25</v>
      </c>
      <c r="B32" s="2"/>
      <c r="C32" s="3"/>
      <c r="D32" s="2">
        <v>7</v>
      </c>
      <c r="E32" s="3">
        <v>1</v>
      </c>
      <c r="F32" s="2"/>
      <c r="G32" s="3"/>
      <c r="H32" s="2">
        <v>7</v>
      </c>
      <c r="I32" s="3">
        <v>1</v>
      </c>
      <c r="J32" s="2"/>
      <c r="K32" s="3"/>
      <c r="L32" s="2">
        <v>4</v>
      </c>
      <c r="M32" s="3">
        <v>1</v>
      </c>
      <c r="N32" s="5">
        <f t="shared" si="0"/>
        <v>0</v>
      </c>
      <c r="O32" s="9">
        <f t="shared" si="1"/>
        <v>0</v>
      </c>
      <c r="P32" s="5">
        <f t="shared" si="2"/>
        <v>18</v>
      </c>
      <c r="Q32" s="9">
        <f t="shared" si="4"/>
        <v>3</v>
      </c>
      <c r="R32">
        <f t="shared" si="3"/>
        <v>6</v>
      </c>
    </row>
    <row r="33" spans="1:18" x14ac:dyDescent="0.3">
      <c r="A33" s="2" t="s">
        <v>26</v>
      </c>
      <c r="B33" s="2"/>
      <c r="C33" s="3"/>
      <c r="D33" s="2"/>
      <c r="E33" s="3"/>
      <c r="F33" s="2"/>
      <c r="G33" s="3"/>
      <c r="H33" s="2">
        <v>2</v>
      </c>
      <c r="I33" s="3"/>
      <c r="J33" s="2"/>
      <c r="K33" s="3"/>
      <c r="L33" s="2"/>
      <c r="M33" s="3"/>
      <c r="N33" s="5">
        <f t="shared" si="0"/>
        <v>0</v>
      </c>
      <c r="O33" s="9">
        <f t="shared" si="1"/>
        <v>0</v>
      </c>
      <c r="P33" s="5">
        <f t="shared" si="2"/>
        <v>2</v>
      </c>
      <c r="Q33" s="9">
        <f t="shared" si="4"/>
        <v>0</v>
      </c>
      <c r="R33">
        <f t="shared" si="3"/>
        <v>0</v>
      </c>
    </row>
    <row r="34" spans="1:18" x14ac:dyDescent="0.3">
      <c r="A34" s="2" t="s">
        <v>27</v>
      </c>
      <c r="B34" s="2"/>
      <c r="C34" s="3"/>
      <c r="D34" s="2">
        <v>1</v>
      </c>
      <c r="E34" s="3"/>
      <c r="F34" s="2"/>
      <c r="G34" s="3"/>
      <c r="H34" s="2">
        <v>1</v>
      </c>
      <c r="I34" s="3"/>
      <c r="J34" s="2">
        <v>1</v>
      </c>
      <c r="K34" s="3">
        <v>1</v>
      </c>
      <c r="L34" s="2">
        <v>6</v>
      </c>
      <c r="M34" s="3">
        <v>1</v>
      </c>
      <c r="N34" s="5">
        <f t="shared" si="0"/>
        <v>1</v>
      </c>
      <c r="O34" s="9">
        <f t="shared" si="1"/>
        <v>0</v>
      </c>
      <c r="P34" s="5">
        <f t="shared" si="2"/>
        <v>8</v>
      </c>
      <c r="Q34" s="9">
        <f t="shared" si="4"/>
        <v>0</v>
      </c>
      <c r="R34">
        <f t="shared" si="3"/>
        <v>2</v>
      </c>
    </row>
    <row r="35" spans="1:18" x14ac:dyDescent="0.3">
      <c r="A35" s="2" t="s">
        <v>28</v>
      </c>
      <c r="B35" s="2">
        <v>1</v>
      </c>
      <c r="C35" s="3">
        <v>1</v>
      </c>
      <c r="D35" s="2">
        <v>6</v>
      </c>
      <c r="E35" s="3">
        <v>1</v>
      </c>
      <c r="F35" s="2">
        <v>1</v>
      </c>
      <c r="G35" s="3">
        <v>1</v>
      </c>
      <c r="H35" s="2">
        <v>4</v>
      </c>
      <c r="I35" s="3">
        <v>1</v>
      </c>
      <c r="J35" s="2"/>
      <c r="K35" s="3"/>
      <c r="L35" s="2">
        <v>2</v>
      </c>
      <c r="M35" s="3"/>
      <c r="N35" s="5">
        <f t="shared" si="0"/>
        <v>2</v>
      </c>
      <c r="O35" s="9">
        <f t="shared" si="1"/>
        <v>0</v>
      </c>
      <c r="P35" s="5">
        <f t="shared" si="2"/>
        <v>12</v>
      </c>
      <c r="Q35" s="9">
        <f t="shared" si="4"/>
        <v>3</v>
      </c>
      <c r="R35">
        <f t="shared" si="3"/>
        <v>7</v>
      </c>
    </row>
    <row r="36" spans="1:18" x14ac:dyDescent="0.3">
      <c r="A36" s="2" t="s">
        <v>29</v>
      </c>
      <c r="B36" s="2"/>
      <c r="C36" s="3"/>
      <c r="D36" s="2"/>
      <c r="E36" s="3"/>
      <c r="F36" s="2"/>
      <c r="G36" s="3"/>
      <c r="H36" s="2"/>
      <c r="I36" s="3"/>
      <c r="J36" s="2"/>
      <c r="K36" s="3"/>
      <c r="L36" s="2"/>
      <c r="M36" s="3"/>
      <c r="N36" s="5">
        <f t="shared" si="0"/>
        <v>0</v>
      </c>
      <c r="O36" s="9">
        <f t="shared" si="1"/>
        <v>0</v>
      </c>
      <c r="P36" s="5">
        <f t="shared" si="2"/>
        <v>0</v>
      </c>
      <c r="Q36" s="9">
        <f t="shared" si="4"/>
        <v>0</v>
      </c>
      <c r="R36">
        <f t="shared" si="3"/>
        <v>0</v>
      </c>
    </row>
    <row r="37" spans="1:18" x14ac:dyDescent="0.3">
      <c r="A37" s="2" t="s">
        <v>30</v>
      </c>
      <c r="B37" s="2"/>
      <c r="C37" s="3"/>
      <c r="D37" s="2">
        <v>5</v>
      </c>
      <c r="E37" s="3">
        <v>1</v>
      </c>
      <c r="F37" s="2"/>
      <c r="G37" s="3"/>
      <c r="H37" s="2">
        <v>3</v>
      </c>
      <c r="I37" s="3"/>
      <c r="J37" s="2"/>
      <c r="K37" s="3"/>
      <c r="L37" s="2">
        <v>2</v>
      </c>
      <c r="M37" s="3"/>
      <c r="N37" s="5">
        <f t="shared" si="0"/>
        <v>0</v>
      </c>
      <c r="O37" s="9">
        <f t="shared" si="1"/>
        <v>0</v>
      </c>
      <c r="P37" s="5">
        <f t="shared" si="2"/>
        <v>10</v>
      </c>
      <c r="Q37" s="9">
        <f t="shared" si="4"/>
        <v>0</v>
      </c>
      <c r="R37">
        <f t="shared" si="3"/>
        <v>1</v>
      </c>
    </row>
    <row r="38" spans="1:18" x14ac:dyDescent="0.3">
      <c r="A38" s="2" t="s">
        <v>31</v>
      </c>
      <c r="B38" s="2"/>
      <c r="C38" s="3"/>
      <c r="D38" s="2"/>
      <c r="E38" s="3"/>
      <c r="F38" s="2"/>
      <c r="G38" s="3"/>
      <c r="H38" s="2">
        <v>5</v>
      </c>
      <c r="I38" s="3">
        <v>1</v>
      </c>
      <c r="J38" s="2"/>
      <c r="K38" s="3"/>
      <c r="L38" s="2"/>
      <c r="M38" s="3"/>
      <c r="N38" s="5">
        <f t="shared" si="0"/>
        <v>0</v>
      </c>
      <c r="O38" s="9">
        <f t="shared" si="1"/>
        <v>0</v>
      </c>
      <c r="P38" s="5">
        <f t="shared" si="2"/>
        <v>5</v>
      </c>
      <c r="Q38" s="9">
        <f t="shared" si="4"/>
        <v>0</v>
      </c>
      <c r="R38">
        <f t="shared" si="3"/>
        <v>1</v>
      </c>
    </row>
    <row r="39" spans="1:18" x14ac:dyDescent="0.3">
      <c r="A39" s="2" t="s">
        <v>32</v>
      </c>
      <c r="B39" s="2"/>
      <c r="C39" s="3"/>
      <c r="D39" s="2"/>
      <c r="E39" s="3"/>
      <c r="F39" s="2"/>
      <c r="G39" s="3"/>
      <c r="H39" s="2"/>
      <c r="I39" s="3"/>
      <c r="J39" s="2"/>
      <c r="K39" s="3"/>
      <c r="L39" s="2"/>
      <c r="M39" s="3"/>
      <c r="N39" s="5">
        <f t="shared" si="0"/>
        <v>0</v>
      </c>
      <c r="O39" s="9">
        <f t="shared" si="1"/>
        <v>0</v>
      </c>
      <c r="P39" s="5">
        <f t="shared" si="2"/>
        <v>0</v>
      </c>
      <c r="Q39" s="9">
        <f t="shared" si="4"/>
        <v>0</v>
      </c>
      <c r="R39">
        <f t="shared" si="3"/>
        <v>0</v>
      </c>
    </row>
    <row r="40" spans="1:18" x14ac:dyDescent="0.3">
      <c r="A40" s="2" t="s">
        <v>33</v>
      </c>
      <c r="B40" s="2"/>
      <c r="C40" s="3"/>
      <c r="D40" s="2">
        <v>1</v>
      </c>
      <c r="E40" s="3"/>
      <c r="F40" s="2"/>
      <c r="G40" s="3"/>
      <c r="H40" s="2">
        <v>5</v>
      </c>
      <c r="I40" s="3">
        <v>1</v>
      </c>
      <c r="J40" s="2"/>
      <c r="K40" s="3"/>
      <c r="L40" s="2">
        <v>6</v>
      </c>
      <c r="M40" s="3">
        <v>1</v>
      </c>
      <c r="N40" s="5">
        <f t="shared" si="0"/>
        <v>0</v>
      </c>
      <c r="O40" s="9">
        <f t="shared" si="1"/>
        <v>0</v>
      </c>
      <c r="P40" s="5">
        <f t="shared" si="2"/>
        <v>12</v>
      </c>
      <c r="Q40" s="9">
        <f t="shared" si="4"/>
        <v>3</v>
      </c>
      <c r="R40">
        <f t="shared" si="3"/>
        <v>5</v>
      </c>
    </row>
    <row r="41" spans="1:18" x14ac:dyDescent="0.3">
      <c r="A41" s="2" t="s">
        <v>34</v>
      </c>
      <c r="B41" s="2"/>
      <c r="C41" s="3"/>
      <c r="D41" s="2">
        <v>2</v>
      </c>
      <c r="E41" s="3"/>
      <c r="F41" s="2"/>
      <c r="G41" s="3"/>
      <c r="H41" s="2"/>
      <c r="I41" s="3"/>
      <c r="J41" s="2"/>
      <c r="K41" s="3"/>
      <c r="L41" s="2"/>
      <c r="M41" s="3"/>
      <c r="N41" s="5">
        <f t="shared" si="0"/>
        <v>0</v>
      </c>
      <c r="O41" s="9">
        <f t="shared" si="1"/>
        <v>0</v>
      </c>
      <c r="P41" s="5">
        <f t="shared" si="2"/>
        <v>2</v>
      </c>
      <c r="Q41" s="9">
        <f t="shared" si="4"/>
        <v>0</v>
      </c>
      <c r="R41">
        <f t="shared" si="3"/>
        <v>0</v>
      </c>
    </row>
    <row r="42" spans="1:18" x14ac:dyDescent="0.3">
      <c r="A42" s="2" t="s">
        <v>35</v>
      </c>
      <c r="B42" s="2"/>
      <c r="C42" s="3"/>
      <c r="D42" s="2">
        <v>3</v>
      </c>
      <c r="E42" s="3"/>
      <c r="F42" s="2"/>
      <c r="G42" s="3"/>
      <c r="H42" s="2">
        <v>3</v>
      </c>
      <c r="I42" s="3"/>
      <c r="J42" s="2"/>
      <c r="K42" s="3"/>
      <c r="L42" s="2"/>
      <c r="M42" s="3"/>
      <c r="N42" s="5">
        <f t="shared" si="0"/>
        <v>0</v>
      </c>
      <c r="O42" s="9">
        <f t="shared" si="1"/>
        <v>0</v>
      </c>
      <c r="P42" s="5">
        <f t="shared" si="2"/>
        <v>6</v>
      </c>
      <c r="Q42" s="9">
        <f t="shared" si="4"/>
        <v>0</v>
      </c>
      <c r="R42">
        <f t="shared" si="3"/>
        <v>0</v>
      </c>
    </row>
    <row r="43" spans="1:18" x14ac:dyDescent="0.3">
      <c r="A43" s="2" t="s">
        <v>151</v>
      </c>
      <c r="B43" s="2"/>
      <c r="C43" s="3"/>
      <c r="D43" s="2"/>
      <c r="E43" s="3"/>
      <c r="F43" s="2"/>
      <c r="G43" s="3"/>
      <c r="H43" s="2"/>
      <c r="I43" s="3"/>
      <c r="J43" s="2"/>
      <c r="K43" s="3"/>
      <c r="L43" s="2">
        <v>1</v>
      </c>
      <c r="M43" s="3"/>
      <c r="N43" s="5"/>
      <c r="O43" s="9">
        <f t="shared" si="1"/>
        <v>0</v>
      </c>
      <c r="P43" s="5"/>
      <c r="Q43" s="9">
        <f t="shared" si="4"/>
        <v>0</v>
      </c>
    </row>
    <row r="44" spans="1:18" x14ac:dyDescent="0.3">
      <c r="A44" s="2" t="s">
        <v>36</v>
      </c>
      <c r="B44" s="2"/>
      <c r="C44" s="3"/>
      <c r="D44" s="2"/>
      <c r="E44" s="3"/>
      <c r="F44" s="2"/>
      <c r="G44" s="3"/>
      <c r="H44" s="2">
        <v>2</v>
      </c>
      <c r="I44" s="3"/>
      <c r="J44" s="2"/>
      <c r="K44" s="3"/>
      <c r="L44" s="2">
        <v>1</v>
      </c>
      <c r="M44" s="3"/>
      <c r="N44" s="5">
        <f t="shared" si="0"/>
        <v>0</v>
      </c>
      <c r="O44" s="9">
        <f t="shared" si="1"/>
        <v>0</v>
      </c>
      <c r="P44" s="5">
        <f t="shared" si="2"/>
        <v>3</v>
      </c>
      <c r="Q44" s="9">
        <f t="shared" si="4"/>
        <v>0</v>
      </c>
      <c r="R44">
        <f t="shared" si="3"/>
        <v>0</v>
      </c>
    </row>
    <row r="45" spans="1:18" x14ac:dyDescent="0.3">
      <c r="A45" s="2" t="s">
        <v>37</v>
      </c>
      <c r="B45" s="2"/>
      <c r="C45" s="3"/>
      <c r="D45" s="2">
        <v>4</v>
      </c>
      <c r="E45" s="3">
        <v>1</v>
      </c>
      <c r="F45" s="2"/>
      <c r="G45" s="3"/>
      <c r="H45" s="2">
        <v>3</v>
      </c>
      <c r="I45" s="3"/>
      <c r="J45" s="2"/>
      <c r="K45" s="3"/>
      <c r="L45" s="2">
        <v>5</v>
      </c>
      <c r="M45" s="3">
        <v>1</v>
      </c>
      <c r="N45" s="5">
        <f t="shared" si="0"/>
        <v>0</v>
      </c>
      <c r="O45" s="9">
        <f t="shared" si="1"/>
        <v>0</v>
      </c>
      <c r="P45" s="5">
        <f t="shared" si="2"/>
        <v>12</v>
      </c>
      <c r="Q45" s="9">
        <f t="shared" si="4"/>
        <v>3</v>
      </c>
      <c r="R45">
        <f t="shared" si="3"/>
        <v>5</v>
      </c>
    </row>
    <row r="46" spans="1:18" x14ac:dyDescent="0.3">
      <c r="A46" s="2" t="s">
        <v>38</v>
      </c>
      <c r="B46" s="2"/>
      <c r="C46" s="3"/>
      <c r="D46" s="2"/>
      <c r="E46" s="3"/>
      <c r="F46" s="2"/>
      <c r="G46" s="3"/>
      <c r="H46" s="2"/>
      <c r="I46" s="3"/>
      <c r="J46" s="2"/>
      <c r="K46" s="3"/>
      <c r="L46" s="2"/>
      <c r="M46" s="3"/>
      <c r="N46" s="5">
        <f t="shared" si="0"/>
        <v>0</v>
      </c>
      <c r="O46" s="9">
        <f t="shared" si="1"/>
        <v>0</v>
      </c>
      <c r="P46" s="5">
        <f t="shared" si="2"/>
        <v>0</v>
      </c>
      <c r="Q46" s="9">
        <f t="shared" si="4"/>
        <v>0</v>
      </c>
      <c r="R46">
        <f t="shared" si="3"/>
        <v>0</v>
      </c>
    </row>
    <row r="47" spans="1:18" x14ac:dyDescent="0.3">
      <c r="A47" s="2" t="s">
        <v>39</v>
      </c>
      <c r="B47" s="2"/>
      <c r="C47" s="3"/>
      <c r="D47" s="2">
        <v>1</v>
      </c>
      <c r="E47" s="3"/>
      <c r="F47" s="2"/>
      <c r="G47" s="3"/>
      <c r="H47" s="2">
        <v>1</v>
      </c>
      <c r="I47" s="3"/>
      <c r="J47" s="2"/>
      <c r="K47" s="3"/>
      <c r="L47" s="2">
        <v>3</v>
      </c>
      <c r="M47" s="3"/>
      <c r="N47" s="5">
        <f t="shared" si="0"/>
        <v>0</v>
      </c>
      <c r="O47" s="9">
        <f t="shared" si="1"/>
        <v>0</v>
      </c>
      <c r="P47" s="5">
        <f t="shared" si="2"/>
        <v>5</v>
      </c>
      <c r="Q47" s="9">
        <f t="shared" si="4"/>
        <v>0</v>
      </c>
      <c r="R47">
        <f t="shared" si="3"/>
        <v>0</v>
      </c>
    </row>
    <row r="48" spans="1:18" x14ac:dyDescent="0.3">
      <c r="A48" s="2" t="s">
        <v>40</v>
      </c>
      <c r="B48" s="2"/>
      <c r="C48" s="3"/>
      <c r="D48" s="2">
        <v>1</v>
      </c>
      <c r="E48" s="3"/>
      <c r="F48" s="2"/>
      <c r="G48" s="3"/>
      <c r="H48" s="2">
        <v>2</v>
      </c>
      <c r="I48" s="3"/>
      <c r="J48" s="2"/>
      <c r="K48" s="3"/>
      <c r="L48" s="2"/>
      <c r="M48" s="3"/>
      <c r="N48" s="5">
        <f t="shared" si="0"/>
        <v>0</v>
      </c>
      <c r="O48" s="9">
        <f t="shared" si="1"/>
        <v>0</v>
      </c>
      <c r="P48" s="5">
        <f t="shared" si="2"/>
        <v>3</v>
      </c>
      <c r="Q48" s="9">
        <f t="shared" si="4"/>
        <v>0</v>
      </c>
      <c r="R48">
        <f t="shared" si="3"/>
        <v>0</v>
      </c>
    </row>
    <row r="49" spans="1:18" x14ac:dyDescent="0.3">
      <c r="A49" s="2" t="s">
        <v>41</v>
      </c>
      <c r="B49" s="2"/>
      <c r="C49" s="3"/>
      <c r="D49" s="2">
        <v>1</v>
      </c>
      <c r="E49" s="3"/>
      <c r="F49" s="2"/>
      <c r="G49" s="3"/>
      <c r="H49" s="2">
        <v>3</v>
      </c>
      <c r="I49" s="3"/>
      <c r="J49" s="2"/>
      <c r="K49" s="3"/>
      <c r="L49" s="2">
        <v>5</v>
      </c>
      <c r="M49" s="3">
        <v>1</v>
      </c>
      <c r="N49" s="5">
        <f t="shared" si="0"/>
        <v>0</v>
      </c>
      <c r="O49" s="9">
        <f t="shared" si="1"/>
        <v>0</v>
      </c>
      <c r="P49" s="5">
        <f t="shared" si="2"/>
        <v>9</v>
      </c>
      <c r="Q49" s="9">
        <f t="shared" si="4"/>
        <v>0</v>
      </c>
      <c r="R49">
        <f t="shared" si="3"/>
        <v>1</v>
      </c>
    </row>
    <row r="50" spans="1:18" x14ac:dyDescent="0.3">
      <c r="A50" s="2" t="s">
        <v>42</v>
      </c>
      <c r="B50" s="2"/>
      <c r="C50" s="3"/>
      <c r="D50" s="2"/>
      <c r="E50" s="3"/>
      <c r="F50" s="2"/>
      <c r="G50" s="3"/>
      <c r="H50" s="2"/>
      <c r="I50" s="3"/>
      <c r="J50" s="2"/>
      <c r="K50" s="3"/>
      <c r="L50" s="2"/>
      <c r="M50" s="3"/>
      <c r="N50" s="5">
        <f t="shared" si="0"/>
        <v>0</v>
      </c>
      <c r="O50" s="9">
        <f t="shared" si="1"/>
        <v>0</v>
      </c>
      <c r="P50" s="5">
        <f t="shared" si="2"/>
        <v>0</v>
      </c>
      <c r="Q50" s="9">
        <f t="shared" si="4"/>
        <v>0</v>
      </c>
      <c r="R50">
        <f t="shared" si="3"/>
        <v>0</v>
      </c>
    </row>
    <row r="51" spans="1:18" x14ac:dyDescent="0.3">
      <c r="A51" s="2" t="s">
        <v>43</v>
      </c>
      <c r="B51" s="2"/>
      <c r="C51" s="3"/>
      <c r="D51" s="2">
        <v>3</v>
      </c>
      <c r="E51" s="3"/>
      <c r="F51" s="2"/>
      <c r="G51" s="3"/>
      <c r="H51" s="2">
        <v>3</v>
      </c>
      <c r="I51" s="3"/>
      <c r="J51" s="2"/>
      <c r="K51" s="3"/>
      <c r="L51" s="2">
        <v>4</v>
      </c>
      <c r="M51" s="3">
        <v>1</v>
      </c>
      <c r="N51" s="5">
        <f t="shared" si="0"/>
        <v>0</v>
      </c>
      <c r="O51" s="9">
        <f t="shared" si="1"/>
        <v>0</v>
      </c>
      <c r="P51" s="5">
        <f t="shared" si="2"/>
        <v>10</v>
      </c>
      <c r="Q51" s="9">
        <f t="shared" si="4"/>
        <v>0</v>
      </c>
      <c r="R51">
        <f t="shared" si="3"/>
        <v>1</v>
      </c>
    </row>
    <row r="52" spans="1:18" x14ac:dyDescent="0.3">
      <c r="A52" s="2" t="s">
        <v>44</v>
      </c>
      <c r="B52" s="2"/>
      <c r="C52" s="3"/>
      <c r="D52" s="2">
        <v>1</v>
      </c>
      <c r="E52" s="3"/>
      <c r="F52" s="2"/>
      <c r="G52" s="3"/>
      <c r="H52" s="2"/>
      <c r="I52" s="3"/>
      <c r="J52" s="2"/>
      <c r="K52" s="3"/>
      <c r="L52" s="2">
        <v>3</v>
      </c>
      <c r="M52" s="3"/>
      <c r="N52" s="5">
        <f t="shared" si="0"/>
        <v>0</v>
      </c>
      <c r="O52" s="9">
        <f t="shared" si="1"/>
        <v>0</v>
      </c>
      <c r="P52" s="5">
        <f t="shared" si="2"/>
        <v>4</v>
      </c>
      <c r="Q52" s="9">
        <f t="shared" si="4"/>
        <v>0</v>
      </c>
      <c r="R52">
        <f t="shared" si="3"/>
        <v>0</v>
      </c>
    </row>
    <row r="53" spans="1:18" x14ac:dyDescent="0.3">
      <c r="A53" s="2" t="s">
        <v>45</v>
      </c>
      <c r="B53" s="2"/>
      <c r="C53" s="3"/>
      <c r="D53" s="2"/>
      <c r="E53" s="3"/>
      <c r="F53" s="2"/>
      <c r="G53" s="3"/>
      <c r="H53" s="2"/>
      <c r="I53" s="3"/>
      <c r="J53" s="2"/>
      <c r="K53" s="3"/>
      <c r="L53" s="2"/>
      <c r="M53" s="3"/>
      <c r="N53" s="5">
        <f t="shared" si="0"/>
        <v>0</v>
      </c>
      <c r="O53" s="9">
        <f t="shared" si="1"/>
        <v>0</v>
      </c>
      <c r="P53" s="5">
        <f t="shared" si="2"/>
        <v>0</v>
      </c>
      <c r="Q53" s="9">
        <f t="shared" si="4"/>
        <v>0</v>
      </c>
      <c r="R53">
        <f t="shared" si="3"/>
        <v>0</v>
      </c>
    </row>
    <row r="54" spans="1:18" x14ac:dyDescent="0.3">
      <c r="A54" s="2" t="s">
        <v>46</v>
      </c>
      <c r="B54" s="2"/>
      <c r="C54" s="3"/>
      <c r="D54" s="2">
        <v>3</v>
      </c>
      <c r="E54" s="3"/>
      <c r="F54" s="2"/>
      <c r="G54" s="3"/>
      <c r="H54" s="2">
        <v>2</v>
      </c>
      <c r="I54" s="3"/>
      <c r="J54" s="2"/>
      <c r="K54" s="3"/>
      <c r="L54" s="2">
        <v>5</v>
      </c>
      <c r="M54" s="3">
        <v>1</v>
      </c>
      <c r="N54" s="5">
        <f t="shared" si="0"/>
        <v>0</v>
      </c>
      <c r="O54" s="9">
        <f t="shared" si="1"/>
        <v>0</v>
      </c>
      <c r="P54" s="5">
        <f t="shared" si="2"/>
        <v>10</v>
      </c>
      <c r="Q54" s="9">
        <f t="shared" si="4"/>
        <v>0</v>
      </c>
      <c r="R54">
        <f t="shared" si="3"/>
        <v>1</v>
      </c>
    </row>
    <row r="55" spans="1:18" x14ac:dyDescent="0.3">
      <c r="A55" s="2" t="s">
        <v>47</v>
      </c>
      <c r="B55" s="2">
        <v>1</v>
      </c>
      <c r="C55" s="3">
        <v>1</v>
      </c>
      <c r="D55" s="2"/>
      <c r="E55" s="3"/>
      <c r="F55" s="2"/>
      <c r="G55" s="3"/>
      <c r="H55" s="2">
        <v>5</v>
      </c>
      <c r="I55" s="3">
        <v>1</v>
      </c>
      <c r="J55" s="2"/>
      <c r="K55" s="3"/>
      <c r="L55" s="2">
        <v>5</v>
      </c>
      <c r="M55" s="3">
        <v>1</v>
      </c>
      <c r="N55" s="5">
        <f t="shared" si="0"/>
        <v>1</v>
      </c>
      <c r="O55" s="9">
        <f t="shared" si="1"/>
        <v>0</v>
      </c>
      <c r="P55" s="5">
        <f t="shared" si="2"/>
        <v>10</v>
      </c>
      <c r="Q55" s="9">
        <f t="shared" si="4"/>
        <v>0</v>
      </c>
      <c r="R55">
        <f t="shared" si="3"/>
        <v>3</v>
      </c>
    </row>
    <row r="56" spans="1:18" x14ac:dyDescent="0.3">
      <c r="A56" s="2" t="s">
        <v>48</v>
      </c>
      <c r="B56" s="2"/>
      <c r="C56" s="3"/>
      <c r="D56" s="2">
        <v>1</v>
      </c>
      <c r="E56" s="3"/>
      <c r="F56" s="2"/>
      <c r="G56" s="3"/>
      <c r="H56" s="2">
        <v>5</v>
      </c>
      <c r="I56" s="3">
        <v>1</v>
      </c>
      <c r="J56" s="2"/>
      <c r="K56" s="3"/>
      <c r="L56" s="2">
        <v>5</v>
      </c>
      <c r="M56" s="3">
        <v>1</v>
      </c>
      <c r="N56" s="5">
        <f t="shared" si="0"/>
        <v>0</v>
      </c>
      <c r="O56" s="9">
        <f t="shared" si="1"/>
        <v>0</v>
      </c>
      <c r="P56" s="5">
        <f t="shared" si="2"/>
        <v>11</v>
      </c>
      <c r="Q56" s="9">
        <f t="shared" si="4"/>
        <v>0</v>
      </c>
      <c r="R56">
        <f t="shared" si="3"/>
        <v>2</v>
      </c>
    </row>
    <row r="57" spans="1:18" x14ac:dyDescent="0.3">
      <c r="A57" s="2" t="s">
        <v>49</v>
      </c>
      <c r="B57" s="2"/>
      <c r="C57" s="3"/>
      <c r="D57" s="2"/>
      <c r="E57" s="3"/>
      <c r="F57" s="2"/>
      <c r="G57" s="3"/>
      <c r="H57" s="2"/>
      <c r="I57" s="3"/>
      <c r="J57" s="2"/>
      <c r="K57" s="3"/>
      <c r="L57" s="2"/>
      <c r="M57" s="3"/>
      <c r="N57" s="5">
        <f t="shared" si="0"/>
        <v>0</v>
      </c>
      <c r="O57" s="9">
        <f t="shared" si="1"/>
        <v>0</v>
      </c>
      <c r="P57" s="5">
        <f t="shared" si="2"/>
        <v>0</v>
      </c>
      <c r="Q57" s="9">
        <f t="shared" si="4"/>
        <v>0</v>
      </c>
      <c r="R57">
        <f t="shared" si="3"/>
        <v>0</v>
      </c>
    </row>
    <row r="58" spans="1:18" x14ac:dyDescent="0.3">
      <c r="A58" s="2" t="s">
        <v>50</v>
      </c>
      <c r="B58" s="2"/>
      <c r="C58" s="3"/>
      <c r="D58" s="2">
        <v>5</v>
      </c>
      <c r="E58" s="3">
        <v>1</v>
      </c>
      <c r="F58" s="2"/>
      <c r="G58" s="3"/>
      <c r="H58" s="2">
        <v>4</v>
      </c>
      <c r="I58" s="3">
        <v>1</v>
      </c>
      <c r="J58" s="2"/>
      <c r="K58" s="3"/>
      <c r="L58" s="2">
        <v>3</v>
      </c>
      <c r="M58" s="3"/>
      <c r="N58" s="5">
        <f t="shared" si="0"/>
        <v>0</v>
      </c>
      <c r="O58" s="9">
        <f t="shared" si="1"/>
        <v>0</v>
      </c>
      <c r="P58" s="5">
        <f t="shared" si="2"/>
        <v>12</v>
      </c>
      <c r="Q58" s="9">
        <f t="shared" si="4"/>
        <v>3</v>
      </c>
      <c r="R58">
        <f t="shared" si="3"/>
        <v>5</v>
      </c>
    </row>
    <row r="59" spans="1:18" x14ac:dyDescent="0.3">
      <c r="A59" s="2" t="s">
        <v>51</v>
      </c>
      <c r="B59" s="2"/>
      <c r="C59" s="3"/>
      <c r="D59" s="2">
        <v>1</v>
      </c>
      <c r="E59" s="3"/>
      <c r="F59" s="2"/>
      <c r="G59" s="3"/>
      <c r="H59" s="2"/>
      <c r="I59" s="3"/>
      <c r="J59" s="2"/>
      <c r="K59" s="3"/>
      <c r="L59" s="2"/>
      <c r="M59" s="3"/>
      <c r="N59" s="5">
        <f t="shared" si="0"/>
        <v>0</v>
      </c>
      <c r="O59" s="9">
        <f t="shared" si="1"/>
        <v>0</v>
      </c>
      <c r="P59" s="5">
        <f t="shared" si="2"/>
        <v>1</v>
      </c>
      <c r="Q59" s="9">
        <f t="shared" si="4"/>
        <v>0</v>
      </c>
      <c r="R59">
        <f t="shared" si="3"/>
        <v>0</v>
      </c>
    </row>
    <row r="60" spans="1:18" x14ac:dyDescent="0.3">
      <c r="A60" s="2" t="s">
        <v>52</v>
      </c>
      <c r="B60" s="2"/>
      <c r="C60" s="3"/>
      <c r="D60" s="2"/>
      <c r="E60" s="3"/>
      <c r="F60" s="2"/>
      <c r="G60" s="3"/>
      <c r="H60" s="2"/>
      <c r="I60" s="3"/>
      <c r="J60" s="2"/>
      <c r="K60" s="3"/>
      <c r="L60" s="2"/>
      <c r="M60" s="3"/>
      <c r="N60" s="5">
        <f t="shared" si="0"/>
        <v>0</v>
      </c>
      <c r="O60" s="9">
        <f t="shared" si="1"/>
        <v>0</v>
      </c>
      <c r="P60" s="5">
        <f t="shared" si="2"/>
        <v>0</v>
      </c>
      <c r="Q60" s="9">
        <f t="shared" si="4"/>
        <v>0</v>
      </c>
      <c r="R60">
        <f t="shared" si="3"/>
        <v>0</v>
      </c>
    </row>
    <row r="61" spans="1:18" x14ac:dyDescent="0.3">
      <c r="A61" s="2" t="s">
        <v>53</v>
      </c>
      <c r="B61" s="2"/>
      <c r="C61" s="3"/>
      <c r="D61" s="2">
        <v>1</v>
      </c>
      <c r="E61" s="3"/>
      <c r="F61" s="2"/>
      <c r="G61" s="3"/>
      <c r="H61" s="2">
        <v>4</v>
      </c>
      <c r="I61" s="3">
        <v>1</v>
      </c>
      <c r="J61" s="2"/>
      <c r="K61" s="3"/>
      <c r="L61" s="2">
        <v>9</v>
      </c>
      <c r="M61" s="3">
        <v>1</v>
      </c>
      <c r="N61" s="5">
        <f t="shared" si="0"/>
        <v>0</v>
      </c>
      <c r="O61" s="9">
        <f t="shared" si="1"/>
        <v>0</v>
      </c>
      <c r="P61" s="5">
        <f t="shared" si="2"/>
        <v>14</v>
      </c>
      <c r="Q61" s="9">
        <f t="shared" si="4"/>
        <v>3</v>
      </c>
      <c r="R61">
        <f t="shared" si="3"/>
        <v>5</v>
      </c>
    </row>
    <row r="62" spans="1:18" x14ac:dyDescent="0.3">
      <c r="A62" s="2" t="s">
        <v>54</v>
      </c>
      <c r="B62" s="2"/>
      <c r="C62" s="3"/>
      <c r="D62" s="2">
        <v>3</v>
      </c>
      <c r="E62" s="3"/>
      <c r="F62" s="2"/>
      <c r="G62" s="3"/>
      <c r="H62" s="2"/>
      <c r="I62" s="3"/>
      <c r="J62" s="2"/>
      <c r="K62" s="3"/>
      <c r="L62" s="2">
        <v>3</v>
      </c>
      <c r="M62" s="3"/>
      <c r="N62" s="5">
        <f t="shared" si="0"/>
        <v>0</v>
      </c>
      <c r="O62" s="9">
        <f t="shared" si="1"/>
        <v>0</v>
      </c>
      <c r="P62" s="5">
        <f t="shared" si="2"/>
        <v>6</v>
      </c>
      <c r="Q62" s="9">
        <f t="shared" si="4"/>
        <v>0</v>
      </c>
      <c r="R62">
        <f t="shared" si="3"/>
        <v>0</v>
      </c>
    </row>
    <row r="63" spans="1:18" x14ac:dyDescent="0.3">
      <c r="A63" s="2" t="s">
        <v>55</v>
      </c>
      <c r="B63" s="2"/>
      <c r="C63" s="3"/>
      <c r="D63" s="2"/>
      <c r="E63" s="3"/>
      <c r="F63" s="2"/>
      <c r="G63" s="3"/>
      <c r="H63" s="2"/>
      <c r="I63" s="3"/>
      <c r="J63" s="2"/>
      <c r="K63" s="3"/>
      <c r="L63" s="2"/>
      <c r="M63" s="3"/>
      <c r="N63" s="5">
        <f t="shared" si="0"/>
        <v>0</v>
      </c>
      <c r="O63" s="9">
        <f t="shared" si="1"/>
        <v>0</v>
      </c>
      <c r="P63" s="5">
        <f t="shared" si="2"/>
        <v>0</v>
      </c>
      <c r="Q63" s="9">
        <f t="shared" si="4"/>
        <v>0</v>
      </c>
      <c r="R63">
        <f t="shared" si="3"/>
        <v>0</v>
      </c>
    </row>
    <row r="64" spans="1:18" x14ac:dyDescent="0.3">
      <c r="A64" s="2" t="s">
        <v>56</v>
      </c>
      <c r="B64" s="2"/>
      <c r="C64" s="3"/>
      <c r="D64" s="2"/>
      <c r="E64" s="3"/>
      <c r="F64" s="2"/>
      <c r="G64" s="3"/>
      <c r="H64" s="2"/>
      <c r="I64" s="3"/>
      <c r="J64" s="2"/>
      <c r="K64" s="3"/>
      <c r="L64" s="2"/>
      <c r="M64" s="3"/>
      <c r="N64" s="5">
        <f t="shared" si="0"/>
        <v>0</v>
      </c>
      <c r="O64" s="9">
        <f t="shared" si="1"/>
        <v>0</v>
      </c>
      <c r="P64" s="5">
        <f t="shared" si="2"/>
        <v>0</v>
      </c>
      <c r="Q64" s="9">
        <f t="shared" si="4"/>
        <v>0</v>
      </c>
      <c r="R64">
        <f t="shared" si="3"/>
        <v>0</v>
      </c>
    </row>
    <row r="65" spans="1:18" x14ac:dyDescent="0.3">
      <c r="A65" s="2" t="s">
        <v>57</v>
      </c>
      <c r="B65" s="2"/>
      <c r="C65" s="3"/>
      <c r="D65" s="2"/>
      <c r="E65" s="3"/>
      <c r="F65" s="2"/>
      <c r="G65" s="3"/>
      <c r="H65" s="2"/>
      <c r="I65" s="3"/>
      <c r="J65" s="2"/>
      <c r="K65" s="3"/>
      <c r="L65" s="2"/>
      <c r="M65" s="3"/>
      <c r="N65" s="5">
        <f t="shared" si="0"/>
        <v>0</v>
      </c>
      <c r="O65" s="9">
        <f t="shared" si="1"/>
        <v>0</v>
      </c>
      <c r="P65" s="5">
        <f t="shared" si="2"/>
        <v>0</v>
      </c>
      <c r="Q65" s="9">
        <f t="shared" si="4"/>
        <v>0</v>
      </c>
      <c r="R65">
        <f t="shared" si="3"/>
        <v>0</v>
      </c>
    </row>
    <row r="66" spans="1:18" x14ac:dyDescent="0.3">
      <c r="A66" s="2" t="s">
        <v>58</v>
      </c>
      <c r="B66" s="2"/>
      <c r="C66" s="3"/>
      <c r="D66" s="2">
        <v>3</v>
      </c>
      <c r="E66" s="3"/>
      <c r="F66" s="2"/>
      <c r="G66" s="3"/>
      <c r="H66" s="2">
        <v>3</v>
      </c>
      <c r="I66" s="3"/>
      <c r="J66" s="2"/>
      <c r="K66" s="3"/>
      <c r="L66" s="2"/>
      <c r="M66" s="3"/>
      <c r="N66" s="5">
        <f t="shared" ref="N66:N131" si="5">B66+F66+J66</f>
        <v>0</v>
      </c>
      <c r="O66" s="9">
        <f t="shared" si="1"/>
        <v>0</v>
      </c>
      <c r="P66" s="5">
        <f t="shared" ref="P66:P131" si="6">D66+H66+L66</f>
        <v>6</v>
      </c>
      <c r="Q66" s="9">
        <f t="shared" si="4"/>
        <v>0</v>
      </c>
      <c r="R66">
        <f t="shared" ref="R66:R131" si="7">C66+E66+G66+I66+K66+M66+O66+Q66</f>
        <v>0</v>
      </c>
    </row>
    <row r="67" spans="1:18" x14ac:dyDescent="0.3">
      <c r="A67" s="2" t="s">
        <v>59</v>
      </c>
      <c r="B67" s="2"/>
      <c r="C67" s="3"/>
      <c r="D67" s="2"/>
      <c r="E67" s="3"/>
      <c r="F67" s="2"/>
      <c r="G67" s="3"/>
      <c r="H67" s="2"/>
      <c r="I67" s="3"/>
      <c r="J67" s="2"/>
      <c r="K67" s="3"/>
      <c r="L67" s="2"/>
      <c r="M67" s="3"/>
      <c r="N67" s="5">
        <f t="shared" si="5"/>
        <v>0</v>
      </c>
      <c r="O67" s="9">
        <f t="shared" si="1"/>
        <v>0</v>
      </c>
      <c r="P67" s="5">
        <f t="shared" si="6"/>
        <v>0</v>
      </c>
      <c r="Q67" s="9">
        <f t="shared" si="4"/>
        <v>0</v>
      </c>
      <c r="R67">
        <f t="shared" si="7"/>
        <v>0</v>
      </c>
    </row>
    <row r="68" spans="1:18" x14ac:dyDescent="0.3">
      <c r="A68" s="2" t="s">
        <v>60</v>
      </c>
      <c r="B68" s="2"/>
      <c r="C68" s="3"/>
      <c r="D68" s="2">
        <v>2</v>
      </c>
      <c r="E68" s="3"/>
      <c r="F68" s="2"/>
      <c r="G68" s="3"/>
      <c r="H68" s="2"/>
      <c r="I68" s="3"/>
      <c r="J68" s="2"/>
      <c r="K68" s="3"/>
      <c r="L68" s="2">
        <v>1</v>
      </c>
      <c r="M68" s="3"/>
      <c r="N68" s="5">
        <f t="shared" si="5"/>
        <v>0</v>
      </c>
      <c r="O68" s="9">
        <f t="shared" si="1"/>
        <v>0</v>
      </c>
      <c r="P68" s="5">
        <f t="shared" si="6"/>
        <v>3</v>
      </c>
      <c r="Q68" s="9">
        <f t="shared" si="4"/>
        <v>0</v>
      </c>
      <c r="R68">
        <f t="shared" si="7"/>
        <v>0</v>
      </c>
    </row>
    <row r="69" spans="1:18" x14ac:dyDescent="0.3">
      <c r="A69" s="2" t="s">
        <v>148</v>
      </c>
      <c r="B69" s="2"/>
      <c r="C69" s="3"/>
      <c r="D69" s="2">
        <v>1</v>
      </c>
      <c r="E69" s="3"/>
      <c r="F69" s="2"/>
      <c r="G69" s="3"/>
      <c r="H69" s="2">
        <v>2</v>
      </c>
      <c r="I69" s="3"/>
      <c r="J69" s="2"/>
      <c r="K69" s="3"/>
      <c r="L69" s="2">
        <v>2</v>
      </c>
      <c r="M69" s="3"/>
      <c r="N69" s="5">
        <f t="shared" si="5"/>
        <v>0</v>
      </c>
      <c r="O69" s="9">
        <f t="shared" si="1"/>
        <v>0</v>
      </c>
      <c r="P69" s="5">
        <f t="shared" si="6"/>
        <v>5</v>
      </c>
      <c r="Q69" s="9">
        <f t="shared" si="4"/>
        <v>0</v>
      </c>
      <c r="R69">
        <f t="shared" si="7"/>
        <v>0</v>
      </c>
    </row>
    <row r="70" spans="1:18" x14ac:dyDescent="0.3">
      <c r="A70" s="18" t="s">
        <v>61</v>
      </c>
      <c r="B70" s="2"/>
      <c r="C70" s="3"/>
      <c r="D70" s="2">
        <v>2</v>
      </c>
      <c r="E70" s="3"/>
      <c r="F70" s="2"/>
      <c r="G70" s="3"/>
      <c r="H70" s="2">
        <v>3</v>
      </c>
      <c r="I70" s="3"/>
      <c r="J70" s="2"/>
      <c r="K70" s="3"/>
      <c r="L70" s="2">
        <v>6</v>
      </c>
      <c r="M70" s="3">
        <v>1</v>
      </c>
      <c r="N70" s="5">
        <f t="shared" si="5"/>
        <v>0</v>
      </c>
      <c r="O70" s="9">
        <f t="shared" si="1"/>
        <v>0</v>
      </c>
      <c r="P70" s="5">
        <f t="shared" si="6"/>
        <v>11</v>
      </c>
      <c r="Q70" s="9">
        <f t="shared" si="4"/>
        <v>0</v>
      </c>
      <c r="R70">
        <f t="shared" si="7"/>
        <v>1</v>
      </c>
    </row>
    <row r="71" spans="1:18" x14ac:dyDescent="0.3">
      <c r="A71" s="2" t="s">
        <v>62</v>
      </c>
      <c r="B71" s="2"/>
      <c r="C71" s="3"/>
      <c r="D71" s="2">
        <v>1</v>
      </c>
      <c r="E71" s="3"/>
      <c r="F71" s="2"/>
      <c r="G71" s="3"/>
      <c r="H71" s="2"/>
      <c r="I71" s="3"/>
      <c r="J71" s="2"/>
      <c r="K71" s="3"/>
      <c r="L71" s="2">
        <v>1</v>
      </c>
      <c r="M71" s="3"/>
      <c r="N71" s="5">
        <f t="shared" si="5"/>
        <v>0</v>
      </c>
      <c r="O71" s="9">
        <f t="shared" ref="O71:O137" si="8">IF(N71&gt;2,3,0)</f>
        <v>0</v>
      </c>
      <c r="P71" s="5">
        <f t="shared" si="6"/>
        <v>2</v>
      </c>
      <c r="Q71" s="9">
        <f t="shared" si="4"/>
        <v>0</v>
      </c>
      <c r="R71">
        <f t="shared" si="7"/>
        <v>0</v>
      </c>
    </row>
    <row r="72" spans="1:18" x14ac:dyDescent="0.3">
      <c r="A72" s="2" t="s">
        <v>63</v>
      </c>
      <c r="B72" s="2"/>
      <c r="C72" s="3"/>
      <c r="D72" s="2"/>
      <c r="E72" s="3"/>
      <c r="F72" s="2"/>
      <c r="G72" s="3"/>
      <c r="H72" s="2"/>
      <c r="I72" s="3"/>
      <c r="J72" s="2"/>
      <c r="K72" s="3"/>
      <c r="L72" s="2"/>
      <c r="M72" s="3"/>
      <c r="N72" s="5">
        <f t="shared" si="5"/>
        <v>0</v>
      </c>
      <c r="O72" s="9">
        <f t="shared" si="8"/>
        <v>0</v>
      </c>
      <c r="P72" s="5">
        <f t="shared" si="6"/>
        <v>0</v>
      </c>
      <c r="Q72" s="9">
        <f t="shared" ref="Q72:Q138" si="9">IF(P72&gt;11,3,0)</f>
        <v>0</v>
      </c>
      <c r="R72">
        <f t="shared" si="7"/>
        <v>0</v>
      </c>
    </row>
    <row r="73" spans="1:18" x14ac:dyDescent="0.3">
      <c r="A73" s="2" t="s">
        <v>64</v>
      </c>
      <c r="B73" s="2"/>
      <c r="C73" s="3"/>
      <c r="D73" s="2"/>
      <c r="E73" s="3"/>
      <c r="F73" s="2">
        <v>1</v>
      </c>
      <c r="G73" s="3">
        <v>1</v>
      </c>
      <c r="H73" s="2">
        <v>8</v>
      </c>
      <c r="I73" s="3">
        <v>1</v>
      </c>
      <c r="J73" s="2"/>
      <c r="K73" s="3"/>
      <c r="L73" s="2">
        <v>8</v>
      </c>
      <c r="M73" s="3">
        <v>1</v>
      </c>
      <c r="N73" s="5">
        <f t="shared" si="5"/>
        <v>1</v>
      </c>
      <c r="O73" s="9">
        <f t="shared" si="8"/>
        <v>0</v>
      </c>
      <c r="P73" s="5">
        <f t="shared" si="6"/>
        <v>16</v>
      </c>
      <c r="Q73" s="9">
        <f t="shared" si="9"/>
        <v>3</v>
      </c>
      <c r="R73">
        <f t="shared" si="7"/>
        <v>6</v>
      </c>
    </row>
    <row r="74" spans="1:18" x14ac:dyDescent="0.3">
      <c r="A74" s="2" t="s">
        <v>65</v>
      </c>
      <c r="B74" s="2"/>
      <c r="C74" s="3"/>
      <c r="D74" s="2">
        <v>4</v>
      </c>
      <c r="E74" s="3">
        <v>1</v>
      </c>
      <c r="F74" s="2"/>
      <c r="G74" s="3"/>
      <c r="H74" s="2">
        <v>8</v>
      </c>
      <c r="I74" s="3">
        <v>1</v>
      </c>
      <c r="J74" s="2"/>
      <c r="K74" s="3"/>
      <c r="L74" s="2">
        <v>4</v>
      </c>
      <c r="M74" s="3">
        <v>1</v>
      </c>
      <c r="N74" s="5">
        <f t="shared" si="5"/>
        <v>0</v>
      </c>
      <c r="O74" s="9">
        <f t="shared" si="8"/>
        <v>0</v>
      </c>
      <c r="P74" s="5">
        <f t="shared" si="6"/>
        <v>16</v>
      </c>
      <c r="Q74" s="9">
        <f t="shared" si="9"/>
        <v>3</v>
      </c>
      <c r="R74">
        <f t="shared" si="7"/>
        <v>6</v>
      </c>
    </row>
    <row r="75" spans="1:18" x14ac:dyDescent="0.3">
      <c r="A75" s="2" t="s">
        <v>66</v>
      </c>
      <c r="B75" s="2"/>
      <c r="C75" s="3"/>
      <c r="D75" s="2">
        <v>2</v>
      </c>
      <c r="E75" s="3"/>
      <c r="F75" s="2"/>
      <c r="G75" s="3"/>
      <c r="H75" s="2">
        <v>8</v>
      </c>
      <c r="I75" s="3">
        <v>1</v>
      </c>
      <c r="J75" s="2"/>
      <c r="K75" s="3"/>
      <c r="L75" s="2">
        <v>6</v>
      </c>
      <c r="M75" s="3">
        <v>1</v>
      </c>
      <c r="N75" s="5">
        <f t="shared" si="5"/>
        <v>0</v>
      </c>
      <c r="O75" s="9">
        <f t="shared" si="8"/>
        <v>0</v>
      </c>
      <c r="P75" s="5">
        <f t="shared" si="6"/>
        <v>16</v>
      </c>
      <c r="Q75" s="9">
        <f t="shared" si="9"/>
        <v>3</v>
      </c>
      <c r="R75">
        <f t="shared" si="7"/>
        <v>5</v>
      </c>
    </row>
    <row r="76" spans="1:18" x14ac:dyDescent="0.3">
      <c r="A76" s="2" t="s">
        <v>67</v>
      </c>
      <c r="B76" s="2"/>
      <c r="C76" s="3"/>
      <c r="D76" s="2"/>
      <c r="E76" s="3"/>
      <c r="F76" s="2"/>
      <c r="G76" s="3"/>
      <c r="H76" s="2">
        <v>3</v>
      </c>
      <c r="I76" s="3"/>
      <c r="J76" s="2"/>
      <c r="K76" s="3"/>
      <c r="L76" s="2">
        <v>5</v>
      </c>
      <c r="M76" s="3">
        <v>1</v>
      </c>
      <c r="N76" s="5">
        <f t="shared" si="5"/>
        <v>0</v>
      </c>
      <c r="O76" s="9">
        <f t="shared" si="8"/>
        <v>0</v>
      </c>
      <c r="P76" s="5">
        <f t="shared" si="6"/>
        <v>8</v>
      </c>
      <c r="Q76" s="9">
        <f t="shared" si="9"/>
        <v>0</v>
      </c>
      <c r="R76">
        <f t="shared" si="7"/>
        <v>1</v>
      </c>
    </row>
    <row r="77" spans="1:18" x14ac:dyDescent="0.3">
      <c r="A77" s="2" t="s">
        <v>68</v>
      </c>
      <c r="B77" s="2"/>
      <c r="C77" s="3"/>
      <c r="D77" s="2"/>
      <c r="E77" s="3"/>
      <c r="F77" s="2"/>
      <c r="G77" s="3"/>
      <c r="H77" s="2"/>
      <c r="I77" s="3"/>
      <c r="J77" s="2"/>
      <c r="K77" s="3"/>
      <c r="L77" s="2"/>
      <c r="M77" s="3"/>
      <c r="N77" s="5">
        <f t="shared" si="5"/>
        <v>0</v>
      </c>
      <c r="O77" s="9">
        <f t="shared" si="8"/>
        <v>0</v>
      </c>
      <c r="P77" s="5">
        <f t="shared" si="6"/>
        <v>0</v>
      </c>
      <c r="Q77" s="9">
        <f t="shared" si="9"/>
        <v>0</v>
      </c>
      <c r="R77">
        <f t="shared" si="7"/>
        <v>0</v>
      </c>
    </row>
    <row r="78" spans="1:18" x14ac:dyDescent="0.3">
      <c r="A78" s="2" t="s">
        <v>69</v>
      </c>
      <c r="B78" s="2"/>
      <c r="C78" s="3"/>
      <c r="D78" s="2">
        <v>3</v>
      </c>
      <c r="E78" s="3"/>
      <c r="F78" s="2"/>
      <c r="G78" s="3"/>
      <c r="H78" s="2">
        <v>6</v>
      </c>
      <c r="I78" s="3">
        <v>1</v>
      </c>
      <c r="J78" s="2"/>
      <c r="K78" s="3"/>
      <c r="L78" s="2">
        <v>5</v>
      </c>
      <c r="M78" s="3">
        <v>1</v>
      </c>
      <c r="N78" s="5">
        <f t="shared" si="5"/>
        <v>0</v>
      </c>
      <c r="O78" s="9">
        <f t="shared" si="8"/>
        <v>0</v>
      </c>
      <c r="P78" s="5">
        <f t="shared" si="6"/>
        <v>14</v>
      </c>
      <c r="Q78" s="9">
        <f t="shared" si="9"/>
        <v>3</v>
      </c>
      <c r="R78">
        <f t="shared" si="7"/>
        <v>5</v>
      </c>
    </row>
    <row r="79" spans="1:18" x14ac:dyDescent="0.3">
      <c r="A79" s="2" t="s">
        <v>70</v>
      </c>
      <c r="B79" s="2"/>
      <c r="C79" s="3"/>
      <c r="D79" s="2">
        <v>1</v>
      </c>
      <c r="E79" s="3"/>
      <c r="F79" s="2"/>
      <c r="G79" s="3"/>
      <c r="H79" s="2">
        <v>1</v>
      </c>
      <c r="I79" s="3"/>
      <c r="J79" s="2"/>
      <c r="K79" s="3"/>
      <c r="L79" s="2"/>
      <c r="M79" s="3"/>
      <c r="N79" s="5">
        <f t="shared" si="5"/>
        <v>0</v>
      </c>
      <c r="O79" s="9">
        <f t="shared" si="8"/>
        <v>0</v>
      </c>
      <c r="P79" s="5">
        <f t="shared" si="6"/>
        <v>2</v>
      </c>
      <c r="Q79" s="9">
        <f t="shared" si="9"/>
        <v>0</v>
      </c>
      <c r="R79">
        <f t="shared" si="7"/>
        <v>0</v>
      </c>
    </row>
    <row r="80" spans="1:18" x14ac:dyDescent="0.3">
      <c r="A80" s="2" t="s">
        <v>71</v>
      </c>
      <c r="B80" s="2"/>
      <c r="C80" s="3"/>
      <c r="D80" s="2">
        <v>1</v>
      </c>
      <c r="E80" s="3"/>
      <c r="F80" s="2"/>
      <c r="G80" s="3"/>
      <c r="H80" s="2"/>
      <c r="I80" s="3"/>
      <c r="J80" s="2"/>
      <c r="K80" s="3"/>
      <c r="L80" s="2">
        <v>3</v>
      </c>
      <c r="M80" s="3"/>
      <c r="N80" s="5">
        <f t="shared" si="5"/>
        <v>0</v>
      </c>
      <c r="O80" s="9">
        <f t="shared" si="8"/>
        <v>0</v>
      </c>
      <c r="P80" s="5">
        <f t="shared" si="6"/>
        <v>4</v>
      </c>
      <c r="Q80" s="9">
        <f t="shared" si="9"/>
        <v>0</v>
      </c>
      <c r="R80">
        <f t="shared" si="7"/>
        <v>0</v>
      </c>
    </row>
    <row r="81" spans="1:18" x14ac:dyDescent="0.3">
      <c r="A81" s="2" t="s">
        <v>72</v>
      </c>
      <c r="B81" s="2"/>
      <c r="C81" s="3"/>
      <c r="D81" s="2"/>
      <c r="E81" s="3"/>
      <c r="F81" s="2"/>
      <c r="G81" s="3"/>
      <c r="H81" s="2"/>
      <c r="I81" s="3"/>
      <c r="J81" s="2"/>
      <c r="K81" s="3"/>
      <c r="L81" s="2"/>
      <c r="M81" s="3"/>
      <c r="N81" s="5">
        <f t="shared" si="5"/>
        <v>0</v>
      </c>
      <c r="O81" s="9">
        <f t="shared" si="8"/>
        <v>0</v>
      </c>
      <c r="P81" s="5">
        <f t="shared" si="6"/>
        <v>0</v>
      </c>
      <c r="Q81" s="9">
        <f t="shared" si="9"/>
        <v>0</v>
      </c>
      <c r="R81">
        <f t="shared" si="7"/>
        <v>0</v>
      </c>
    </row>
    <row r="82" spans="1:18" x14ac:dyDescent="0.3">
      <c r="A82" s="2" t="s">
        <v>73</v>
      </c>
      <c r="B82" s="2"/>
      <c r="C82" s="3"/>
      <c r="D82" s="2"/>
      <c r="E82" s="3"/>
      <c r="F82" s="2"/>
      <c r="G82" s="3"/>
      <c r="H82" s="2"/>
      <c r="I82" s="3"/>
      <c r="J82" s="2"/>
      <c r="K82" s="3"/>
      <c r="L82" s="2"/>
      <c r="M82" s="3"/>
      <c r="N82" s="5">
        <f t="shared" si="5"/>
        <v>0</v>
      </c>
      <c r="O82" s="9">
        <f t="shared" si="8"/>
        <v>0</v>
      </c>
      <c r="P82" s="5">
        <f t="shared" si="6"/>
        <v>0</v>
      </c>
      <c r="Q82" s="9">
        <f t="shared" si="9"/>
        <v>0</v>
      </c>
      <c r="R82">
        <f t="shared" si="7"/>
        <v>0</v>
      </c>
    </row>
    <row r="83" spans="1:18" x14ac:dyDescent="0.3">
      <c r="A83" s="2" t="s">
        <v>74</v>
      </c>
      <c r="B83" s="2"/>
      <c r="C83" s="3"/>
      <c r="D83" s="2">
        <v>3</v>
      </c>
      <c r="E83" s="3"/>
      <c r="F83" s="2"/>
      <c r="G83" s="3"/>
      <c r="H83" s="2">
        <v>5</v>
      </c>
      <c r="I83" s="3">
        <v>1</v>
      </c>
      <c r="J83" s="2"/>
      <c r="K83" s="3"/>
      <c r="L83" s="2"/>
      <c r="M83" s="3"/>
      <c r="N83" s="5">
        <f t="shared" si="5"/>
        <v>0</v>
      </c>
      <c r="O83" s="9">
        <f t="shared" si="8"/>
        <v>0</v>
      </c>
      <c r="P83" s="5">
        <f t="shared" si="6"/>
        <v>8</v>
      </c>
      <c r="Q83" s="9">
        <f t="shared" si="9"/>
        <v>0</v>
      </c>
      <c r="R83">
        <f t="shared" si="7"/>
        <v>1</v>
      </c>
    </row>
    <row r="84" spans="1:18" x14ac:dyDescent="0.3">
      <c r="A84" s="2" t="s">
        <v>75</v>
      </c>
      <c r="B84" s="2"/>
      <c r="C84" s="3"/>
      <c r="D84" s="2"/>
      <c r="E84" s="3"/>
      <c r="F84" s="2"/>
      <c r="G84" s="3"/>
      <c r="H84" s="2"/>
      <c r="I84" s="3"/>
      <c r="J84" s="2"/>
      <c r="K84" s="3"/>
      <c r="L84" s="2">
        <v>1</v>
      </c>
      <c r="M84" s="3"/>
      <c r="N84" s="5">
        <f t="shared" si="5"/>
        <v>0</v>
      </c>
      <c r="O84" s="9">
        <f t="shared" si="8"/>
        <v>0</v>
      </c>
      <c r="P84" s="5">
        <f t="shared" si="6"/>
        <v>1</v>
      </c>
      <c r="Q84" s="9">
        <f t="shared" si="9"/>
        <v>0</v>
      </c>
      <c r="R84">
        <f t="shared" si="7"/>
        <v>0</v>
      </c>
    </row>
    <row r="85" spans="1:18" x14ac:dyDescent="0.3">
      <c r="A85" s="2" t="s">
        <v>76</v>
      </c>
      <c r="B85" s="2"/>
      <c r="C85" s="3"/>
      <c r="D85" s="2"/>
      <c r="E85" s="3"/>
      <c r="F85" s="2"/>
      <c r="G85" s="3"/>
      <c r="H85" s="2">
        <v>4</v>
      </c>
      <c r="I85" s="3">
        <v>1</v>
      </c>
      <c r="J85" s="2"/>
      <c r="K85" s="3"/>
      <c r="L85" s="2">
        <v>2</v>
      </c>
      <c r="M85" s="3"/>
      <c r="N85" s="5">
        <f t="shared" si="5"/>
        <v>0</v>
      </c>
      <c r="O85" s="9">
        <f t="shared" si="8"/>
        <v>0</v>
      </c>
      <c r="P85" s="5">
        <f t="shared" si="6"/>
        <v>6</v>
      </c>
      <c r="Q85" s="9">
        <f t="shared" si="9"/>
        <v>0</v>
      </c>
      <c r="R85">
        <f t="shared" si="7"/>
        <v>1</v>
      </c>
    </row>
    <row r="86" spans="1:18" x14ac:dyDescent="0.3">
      <c r="A86" s="2" t="s">
        <v>77</v>
      </c>
      <c r="B86" s="2"/>
      <c r="C86" s="3"/>
      <c r="D86" s="2">
        <v>5</v>
      </c>
      <c r="E86" s="3">
        <v>1</v>
      </c>
      <c r="F86" s="2"/>
      <c r="G86" s="3"/>
      <c r="H86" s="2">
        <v>4</v>
      </c>
      <c r="I86" s="3">
        <v>1</v>
      </c>
      <c r="J86" s="2"/>
      <c r="K86" s="3"/>
      <c r="L86" s="2">
        <v>4</v>
      </c>
      <c r="M86" s="3">
        <v>1</v>
      </c>
      <c r="N86" s="5">
        <f t="shared" si="5"/>
        <v>0</v>
      </c>
      <c r="O86" s="9">
        <f t="shared" si="8"/>
        <v>0</v>
      </c>
      <c r="P86" s="5">
        <f t="shared" si="6"/>
        <v>13</v>
      </c>
      <c r="Q86" s="9">
        <f t="shared" si="9"/>
        <v>3</v>
      </c>
      <c r="R86">
        <f t="shared" si="7"/>
        <v>6</v>
      </c>
    </row>
    <row r="87" spans="1:18" x14ac:dyDescent="0.3">
      <c r="A87" s="2" t="s">
        <v>78</v>
      </c>
      <c r="B87" s="2"/>
      <c r="C87" s="3"/>
      <c r="D87" s="2">
        <v>3</v>
      </c>
      <c r="E87" s="3"/>
      <c r="F87" s="2"/>
      <c r="G87" s="3"/>
      <c r="H87" s="2">
        <v>2</v>
      </c>
      <c r="I87" s="3"/>
      <c r="J87" s="2"/>
      <c r="K87" s="3"/>
      <c r="L87" s="2">
        <v>2</v>
      </c>
      <c r="M87" s="3"/>
      <c r="N87" s="5">
        <f t="shared" si="5"/>
        <v>0</v>
      </c>
      <c r="O87" s="9">
        <f t="shared" si="8"/>
        <v>0</v>
      </c>
      <c r="P87" s="5">
        <f t="shared" si="6"/>
        <v>7</v>
      </c>
      <c r="Q87" s="9">
        <f t="shared" si="9"/>
        <v>0</v>
      </c>
      <c r="R87">
        <f t="shared" si="7"/>
        <v>0</v>
      </c>
    </row>
    <row r="88" spans="1:18" x14ac:dyDescent="0.3">
      <c r="A88" s="2" t="s">
        <v>152</v>
      </c>
      <c r="B88" s="2"/>
      <c r="C88" s="3"/>
      <c r="D88" s="2"/>
      <c r="E88" s="3"/>
      <c r="F88" s="2"/>
      <c r="G88" s="3"/>
      <c r="H88" s="2"/>
      <c r="I88" s="3"/>
      <c r="J88" s="2"/>
      <c r="K88" s="3"/>
      <c r="L88" s="2">
        <v>1</v>
      </c>
      <c r="M88" s="3"/>
      <c r="N88" s="5"/>
      <c r="O88" s="9">
        <f t="shared" si="8"/>
        <v>0</v>
      </c>
      <c r="P88" s="5"/>
      <c r="Q88" s="9">
        <f t="shared" si="9"/>
        <v>0</v>
      </c>
    </row>
    <row r="89" spans="1:18" x14ac:dyDescent="0.3">
      <c r="A89" s="2" t="s">
        <v>79</v>
      </c>
      <c r="B89" s="2"/>
      <c r="C89" s="3"/>
      <c r="D89" s="2">
        <v>7</v>
      </c>
      <c r="E89" s="3">
        <v>1</v>
      </c>
      <c r="F89" s="2"/>
      <c r="G89" s="3"/>
      <c r="H89" s="2"/>
      <c r="I89" s="3"/>
      <c r="J89" s="2"/>
      <c r="K89" s="3"/>
      <c r="L89" s="2">
        <v>3</v>
      </c>
      <c r="M89" s="3"/>
      <c r="N89" s="5">
        <f t="shared" si="5"/>
        <v>0</v>
      </c>
      <c r="O89" s="9">
        <f t="shared" si="8"/>
        <v>0</v>
      </c>
      <c r="P89" s="5">
        <f t="shared" si="6"/>
        <v>10</v>
      </c>
      <c r="Q89" s="9">
        <f t="shared" si="9"/>
        <v>0</v>
      </c>
      <c r="R89">
        <f t="shared" si="7"/>
        <v>1</v>
      </c>
    </row>
    <row r="90" spans="1:18" x14ac:dyDescent="0.3">
      <c r="A90" s="2" t="s">
        <v>80</v>
      </c>
      <c r="B90" s="2"/>
      <c r="C90" s="3"/>
      <c r="D90" s="2"/>
      <c r="E90" s="3"/>
      <c r="F90" s="2"/>
      <c r="G90" s="3"/>
      <c r="H90" s="2">
        <v>1</v>
      </c>
      <c r="I90" s="3"/>
      <c r="J90" s="2"/>
      <c r="K90" s="3"/>
      <c r="L90" s="2"/>
      <c r="M90" s="3"/>
      <c r="N90" s="5">
        <f t="shared" si="5"/>
        <v>0</v>
      </c>
      <c r="O90" s="9">
        <f t="shared" si="8"/>
        <v>0</v>
      </c>
      <c r="P90" s="5">
        <f t="shared" si="6"/>
        <v>1</v>
      </c>
      <c r="Q90" s="9">
        <f t="shared" si="9"/>
        <v>0</v>
      </c>
      <c r="R90">
        <f t="shared" si="7"/>
        <v>0</v>
      </c>
    </row>
    <row r="91" spans="1:18" x14ac:dyDescent="0.3">
      <c r="A91" s="2" t="s">
        <v>81</v>
      </c>
      <c r="B91" s="2"/>
      <c r="C91" s="3"/>
      <c r="D91" s="2">
        <v>3</v>
      </c>
      <c r="E91" s="3"/>
      <c r="F91" s="2"/>
      <c r="G91" s="3"/>
      <c r="H91" s="2">
        <v>5</v>
      </c>
      <c r="I91" s="3">
        <v>1</v>
      </c>
      <c r="J91" s="2"/>
      <c r="K91" s="3"/>
      <c r="L91" s="2">
        <v>3</v>
      </c>
      <c r="M91" s="3"/>
      <c r="N91" s="5">
        <f t="shared" si="5"/>
        <v>0</v>
      </c>
      <c r="O91" s="9">
        <f t="shared" si="8"/>
        <v>0</v>
      </c>
      <c r="P91" s="5">
        <f t="shared" si="6"/>
        <v>11</v>
      </c>
      <c r="Q91" s="9">
        <f t="shared" si="9"/>
        <v>0</v>
      </c>
      <c r="R91">
        <f t="shared" si="7"/>
        <v>1</v>
      </c>
    </row>
    <row r="92" spans="1:18" x14ac:dyDescent="0.3">
      <c r="A92" s="2" t="s">
        <v>82</v>
      </c>
      <c r="B92" s="2"/>
      <c r="C92" s="3"/>
      <c r="D92" s="2">
        <v>6</v>
      </c>
      <c r="E92" s="3">
        <v>1</v>
      </c>
      <c r="F92" s="2"/>
      <c r="G92" s="3"/>
      <c r="H92" s="2">
        <v>5</v>
      </c>
      <c r="I92" s="3">
        <v>1</v>
      </c>
      <c r="J92" s="2"/>
      <c r="K92" s="3"/>
      <c r="L92" s="2">
        <v>8</v>
      </c>
      <c r="M92" s="3">
        <v>1</v>
      </c>
      <c r="N92" s="5">
        <f t="shared" si="5"/>
        <v>0</v>
      </c>
      <c r="O92" s="9">
        <f t="shared" si="8"/>
        <v>0</v>
      </c>
      <c r="P92" s="5">
        <f t="shared" si="6"/>
        <v>19</v>
      </c>
      <c r="Q92" s="9">
        <f t="shared" si="9"/>
        <v>3</v>
      </c>
      <c r="R92">
        <f t="shared" si="7"/>
        <v>6</v>
      </c>
    </row>
    <row r="93" spans="1:18" x14ac:dyDescent="0.3">
      <c r="A93" s="2" t="s">
        <v>83</v>
      </c>
      <c r="B93" s="2"/>
      <c r="C93" s="3"/>
      <c r="D93" s="2">
        <v>3</v>
      </c>
      <c r="E93" s="3"/>
      <c r="F93" s="2"/>
      <c r="G93" s="3"/>
      <c r="H93" s="2">
        <v>1</v>
      </c>
      <c r="I93" s="3"/>
      <c r="J93" s="2"/>
      <c r="K93" s="3"/>
      <c r="L93" s="2">
        <v>1</v>
      </c>
      <c r="M93" s="3"/>
      <c r="N93" s="5">
        <f t="shared" si="5"/>
        <v>0</v>
      </c>
      <c r="O93" s="9">
        <f t="shared" si="8"/>
        <v>0</v>
      </c>
      <c r="P93" s="5">
        <f t="shared" si="6"/>
        <v>5</v>
      </c>
      <c r="Q93" s="9">
        <f t="shared" si="9"/>
        <v>0</v>
      </c>
      <c r="R93">
        <f t="shared" si="7"/>
        <v>0</v>
      </c>
    </row>
    <row r="94" spans="1:18" x14ac:dyDescent="0.3">
      <c r="A94" s="2" t="s">
        <v>84</v>
      </c>
      <c r="B94" s="2"/>
      <c r="C94" s="3"/>
      <c r="D94" s="2">
        <v>2</v>
      </c>
      <c r="E94" s="3"/>
      <c r="F94" s="2"/>
      <c r="G94" s="3"/>
      <c r="H94" s="2">
        <v>4</v>
      </c>
      <c r="I94" s="3">
        <v>1</v>
      </c>
      <c r="J94" s="2"/>
      <c r="K94" s="3"/>
      <c r="L94" s="2">
        <v>1</v>
      </c>
      <c r="M94" s="3"/>
      <c r="N94" s="5">
        <f t="shared" si="5"/>
        <v>0</v>
      </c>
      <c r="O94" s="9">
        <f t="shared" si="8"/>
        <v>0</v>
      </c>
      <c r="P94" s="5">
        <f t="shared" si="6"/>
        <v>7</v>
      </c>
      <c r="Q94" s="9">
        <f t="shared" si="9"/>
        <v>0</v>
      </c>
      <c r="R94">
        <f t="shared" si="7"/>
        <v>1</v>
      </c>
    </row>
    <row r="95" spans="1:18" x14ac:dyDescent="0.3">
      <c r="A95" s="2" t="s">
        <v>85</v>
      </c>
      <c r="B95" s="2">
        <v>1</v>
      </c>
      <c r="C95" s="3">
        <v>1</v>
      </c>
      <c r="D95" s="2">
        <v>3</v>
      </c>
      <c r="E95" s="3"/>
      <c r="F95" s="2"/>
      <c r="G95" s="3"/>
      <c r="H95" s="2"/>
      <c r="I95" s="3"/>
      <c r="J95" s="2"/>
      <c r="K95" s="3"/>
      <c r="L95" s="2">
        <v>1</v>
      </c>
      <c r="M95" s="3"/>
      <c r="N95" s="5">
        <f t="shared" si="5"/>
        <v>1</v>
      </c>
      <c r="O95" s="9">
        <f t="shared" si="8"/>
        <v>0</v>
      </c>
      <c r="P95" s="5">
        <f t="shared" si="6"/>
        <v>4</v>
      </c>
      <c r="Q95" s="9">
        <f t="shared" si="9"/>
        <v>0</v>
      </c>
      <c r="R95">
        <f t="shared" si="7"/>
        <v>1</v>
      </c>
    </row>
    <row r="96" spans="1:18" x14ac:dyDescent="0.3">
      <c r="A96" s="2" t="s">
        <v>86</v>
      </c>
      <c r="B96" s="2">
        <v>1</v>
      </c>
      <c r="C96" s="3">
        <v>1</v>
      </c>
      <c r="D96" s="2">
        <v>1</v>
      </c>
      <c r="E96" s="3"/>
      <c r="F96" s="2"/>
      <c r="G96" s="3"/>
      <c r="H96" s="2">
        <v>3</v>
      </c>
      <c r="I96" s="3"/>
      <c r="J96" s="2">
        <v>1</v>
      </c>
      <c r="K96" s="3">
        <v>1</v>
      </c>
      <c r="L96" s="2">
        <v>6</v>
      </c>
      <c r="M96" s="3">
        <v>1</v>
      </c>
      <c r="N96" s="5">
        <f t="shared" si="5"/>
        <v>2</v>
      </c>
      <c r="O96" s="9">
        <f t="shared" si="8"/>
        <v>0</v>
      </c>
      <c r="P96" s="5">
        <f t="shared" si="6"/>
        <v>10</v>
      </c>
      <c r="Q96" s="9">
        <f t="shared" si="9"/>
        <v>0</v>
      </c>
      <c r="R96">
        <f t="shared" si="7"/>
        <v>3</v>
      </c>
    </row>
    <row r="97" spans="1:18" x14ac:dyDescent="0.3">
      <c r="A97" s="2" t="s">
        <v>87</v>
      </c>
      <c r="B97" s="2"/>
      <c r="C97" s="3"/>
      <c r="D97" s="2">
        <v>5</v>
      </c>
      <c r="E97" s="3">
        <v>1</v>
      </c>
      <c r="F97" s="2"/>
      <c r="G97" s="3"/>
      <c r="H97" s="2">
        <v>8</v>
      </c>
      <c r="I97" s="3">
        <v>1</v>
      </c>
      <c r="J97" s="2"/>
      <c r="K97" s="3"/>
      <c r="L97" s="2">
        <v>7</v>
      </c>
      <c r="M97" s="3">
        <v>1</v>
      </c>
      <c r="N97" s="5">
        <f t="shared" si="5"/>
        <v>0</v>
      </c>
      <c r="O97" s="9">
        <f t="shared" si="8"/>
        <v>0</v>
      </c>
      <c r="P97" s="5">
        <f t="shared" si="6"/>
        <v>20</v>
      </c>
      <c r="Q97" s="9">
        <f t="shared" si="9"/>
        <v>3</v>
      </c>
      <c r="R97">
        <f t="shared" si="7"/>
        <v>6</v>
      </c>
    </row>
    <row r="98" spans="1:18" x14ac:dyDescent="0.3">
      <c r="A98" s="2" t="s">
        <v>88</v>
      </c>
      <c r="B98" s="2"/>
      <c r="C98" s="3"/>
      <c r="D98" s="2">
        <v>1</v>
      </c>
      <c r="E98" s="3"/>
      <c r="F98" s="2"/>
      <c r="G98" s="3"/>
      <c r="H98" s="2">
        <v>1</v>
      </c>
      <c r="I98" s="3"/>
      <c r="J98" s="2"/>
      <c r="K98" s="3"/>
      <c r="L98" s="2"/>
      <c r="M98" s="3"/>
      <c r="N98" s="5">
        <f t="shared" si="5"/>
        <v>0</v>
      </c>
      <c r="O98" s="9">
        <f t="shared" si="8"/>
        <v>0</v>
      </c>
      <c r="P98" s="5">
        <f t="shared" si="6"/>
        <v>2</v>
      </c>
      <c r="Q98" s="9">
        <f t="shared" si="9"/>
        <v>0</v>
      </c>
      <c r="R98">
        <f t="shared" si="7"/>
        <v>0</v>
      </c>
    </row>
    <row r="99" spans="1:18" x14ac:dyDescent="0.3">
      <c r="A99" s="2" t="s">
        <v>89</v>
      </c>
      <c r="B99" s="2"/>
      <c r="C99" s="3"/>
      <c r="D99" s="2"/>
      <c r="E99" s="3"/>
      <c r="F99" s="2"/>
      <c r="G99" s="3"/>
      <c r="H99" s="2"/>
      <c r="I99" s="3"/>
      <c r="J99" s="2"/>
      <c r="K99" s="3"/>
      <c r="L99" s="2"/>
      <c r="M99" s="3"/>
      <c r="N99" s="5">
        <f t="shared" si="5"/>
        <v>0</v>
      </c>
      <c r="O99" s="9">
        <f t="shared" si="8"/>
        <v>0</v>
      </c>
      <c r="P99" s="5">
        <f t="shared" si="6"/>
        <v>0</v>
      </c>
      <c r="Q99" s="9">
        <f t="shared" si="9"/>
        <v>0</v>
      </c>
      <c r="R99">
        <f t="shared" si="7"/>
        <v>0</v>
      </c>
    </row>
    <row r="100" spans="1:18" x14ac:dyDescent="0.3">
      <c r="A100" s="2" t="s">
        <v>90</v>
      </c>
      <c r="B100" s="2"/>
      <c r="C100" s="3"/>
      <c r="D100" s="2"/>
      <c r="E100" s="3"/>
      <c r="F100" s="2"/>
      <c r="G100" s="3"/>
      <c r="H100" s="2"/>
      <c r="I100" s="3"/>
      <c r="J100" s="2"/>
      <c r="K100" s="3"/>
      <c r="L100" s="2"/>
      <c r="M100" s="3"/>
      <c r="N100" s="5">
        <f t="shared" si="5"/>
        <v>0</v>
      </c>
      <c r="O100" s="9">
        <f t="shared" si="8"/>
        <v>0</v>
      </c>
      <c r="P100" s="5">
        <f t="shared" si="6"/>
        <v>0</v>
      </c>
      <c r="Q100" s="9">
        <f t="shared" si="9"/>
        <v>0</v>
      </c>
      <c r="R100">
        <f t="shared" si="7"/>
        <v>0</v>
      </c>
    </row>
    <row r="101" spans="1:18" x14ac:dyDescent="0.3">
      <c r="A101" s="2" t="s">
        <v>91</v>
      </c>
      <c r="B101" s="2"/>
      <c r="C101" s="3"/>
      <c r="D101" s="2">
        <v>1</v>
      </c>
      <c r="E101" s="3"/>
      <c r="F101" s="2"/>
      <c r="G101" s="3"/>
      <c r="H101" s="2">
        <v>9</v>
      </c>
      <c r="I101" s="3">
        <v>1</v>
      </c>
      <c r="J101" s="2"/>
      <c r="K101" s="3"/>
      <c r="L101" s="2"/>
      <c r="M101" s="3"/>
      <c r="N101" s="5">
        <f t="shared" si="5"/>
        <v>0</v>
      </c>
      <c r="O101" s="9">
        <f t="shared" si="8"/>
        <v>0</v>
      </c>
      <c r="P101" s="5">
        <f t="shared" si="6"/>
        <v>10</v>
      </c>
      <c r="Q101" s="9">
        <f t="shared" si="9"/>
        <v>0</v>
      </c>
      <c r="R101">
        <f t="shared" si="7"/>
        <v>1</v>
      </c>
    </row>
    <row r="102" spans="1:18" x14ac:dyDescent="0.3">
      <c r="A102" s="2" t="s">
        <v>92</v>
      </c>
      <c r="B102" s="2"/>
      <c r="C102" s="3"/>
      <c r="D102" s="2">
        <v>7</v>
      </c>
      <c r="E102" s="3">
        <v>1</v>
      </c>
      <c r="F102" s="2"/>
      <c r="G102" s="3"/>
      <c r="H102" s="2">
        <v>3</v>
      </c>
      <c r="I102" s="3"/>
      <c r="J102" s="2"/>
      <c r="K102" s="3"/>
      <c r="L102" s="2">
        <v>1</v>
      </c>
      <c r="M102" s="3"/>
      <c r="N102" s="5">
        <f t="shared" si="5"/>
        <v>0</v>
      </c>
      <c r="O102" s="9">
        <f t="shared" si="8"/>
        <v>0</v>
      </c>
      <c r="P102" s="5">
        <f t="shared" si="6"/>
        <v>11</v>
      </c>
      <c r="Q102" s="9">
        <f t="shared" si="9"/>
        <v>0</v>
      </c>
      <c r="R102">
        <f t="shared" si="7"/>
        <v>1</v>
      </c>
    </row>
    <row r="103" spans="1:18" x14ac:dyDescent="0.3">
      <c r="A103" s="2" t="s">
        <v>93</v>
      </c>
      <c r="B103" s="2"/>
      <c r="C103" s="3"/>
      <c r="D103" s="2">
        <v>5</v>
      </c>
      <c r="E103" s="3">
        <v>1</v>
      </c>
      <c r="F103" s="2"/>
      <c r="G103" s="3"/>
      <c r="H103" s="2">
        <v>1</v>
      </c>
      <c r="I103" s="3"/>
      <c r="J103" s="2"/>
      <c r="K103" s="3"/>
      <c r="L103" s="2">
        <v>4</v>
      </c>
      <c r="M103" s="3">
        <v>1</v>
      </c>
      <c r="N103" s="5">
        <f t="shared" si="5"/>
        <v>0</v>
      </c>
      <c r="O103" s="9">
        <f t="shared" si="8"/>
        <v>0</v>
      </c>
      <c r="P103" s="5">
        <f t="shared" si="6"/>
        <v>10</v>
      </c>
      <c r="Q103" s="9">
        <f t="shared" si="9"/>
        <v>0</v>
      </c>
      <c r="R103">
        <f t="shared" si="7"/>
        <v>2</v>
      </c>
    </row>
    <row r="104" spans="1:18" x14ac:dyDescent="0.3">
      <c r="A104" s="2" t="s">
        <v>94</v>
      </c>
      <c r="B104" s="2"/>
      <c r="C104" s="3"/>
      <c r="D104" s="2">
        <v>3</v>
      </c>
      <c r="E104" s="3"/>
      <c r="F104" s="2">
        <v>1</v>
      </c>
      <c r="G104" s="3">
        <v>1</v>
      </c>
      <c r="H104" s="2">
        <v>3</v>
      </c>
      <c r="I104" s="3"/>
      <c r="J104" s="2"/>
      <c r="K104" s="3"/>
      <c r="L104" s="2">
        <v>4</v>
      </c>
      <c r="M104" s="3">
        <v>1</v>
      </c>
      <c r="N104" s="5">
        <f t="shared" si="5"/>
        <v>1</v>
      </c>
      <c r="O104" s="9">
        <f t="shared" si="8"/>
        <v>0</v>
      </c>
      <c r="P104" s="5">
        <f t="shared" si="6"/>
        <v>10</v>
      </c>
      <c r="Q104" s="9">
        <f t="shared" si="9"/>
        <v>0</v>
      </c>
      <c r="R104">
        <f t="shared" si="7"/>
        <v>2</v>
      </c>
    </row>
    <row r="105" spans="1:18" x14ac:dyDescent="0.3">
      <c r="A105" s="18" t="s">
        <v>95</v>
      </c>
      <c r="B105" s="2"/>
      <c r="C105" s="3"/>
      <c r="D105" s="2">
        <v>12</v>
      </c>
      <c r="E105" s="3">
        <v>1</v>
      </c>
      <c r="F105" s="2">
        <v>2</v>
      </c>
      <c r="G105" s="3">
        <v>1</v>
      </c>
      <c r="H105" s="2">
        <v>7</v>
      </c>
      <c r="I105" s="3">
        <v>1</v>
      </c>
      <c r="J105" s="2">
        <v>1</v>
      </c>
      <c r="K105" s="3">
        <v>1</v>
      </c>
      <c r="L105" s="2">
        <v>7</v>
      </c>
      <c r="M105" s="3">
        <v>1</v>
      </c>
      <c r="N105" s="5">
        <f t="shared" si="5"/>
        <v>3</v>
      </c>
      <c r="O105" s="9">
        <f t="shared" si="8"/>
        <v>3</v>
      </c>
      <c r="P105" s="5">
        <f t="shared" si="6"/>
        <v>26</v>
      </c>
      <c r="Q105" s="9">
        <f t="shared" si="9"/>
        <v>3</v>
      </c>
      <c r="R105">
        <f t="shared" si="7"/>
        <v>11</v>
      </c>
    </row>
    <row r="106" spans="1:18" x14ac:dyDescent="0.3">
      <c r="A106" s="2" t="s">
        <v>96</v>
      </c>
      <c r="B106" s="2"/>
      <c r="C106" s="3"/>
      <c r="D106" s="2">
        <v>4</v>
      </c>
      <c r="E106" s="3">
        <v>1</v>
      </c>
      <c r="F106" s="2"/>
      <c r="G106" s="3"/>
      <c r="H106" s="2">
        <v>2</v>
      </c>
      <c r="I106" s="3"/>
      <c r="J106" s="2"/>
      <c r="K106" s="3"/>
      <c r="L106" s="2">
        <v>5</v>
      </c>
      <c r="M106" s="3">
        <v>1</v>
      </c>
      <c r="N106" s="5">
        <f t="shared" si="5"/>
        <v>0</v>
      </c>
      <c r="O106" s="9">
        <f t="shared" si="8"/>
        <v>0</v>
      </c>
      <c r="P106" s="5">
        <f t="shared" si="6"/>
        <v>11</v>
      </c>
      <c r="Q106" s="9">
        <f t="shared" si="9"/>
        <v>0</v>
      </c>
      <c r="R106">
        <f t="shared" si="7"/>
        <v>2</v>
      </c>
    </row>
    <row r="107" spans="1:18" x14ac:dyDescent="0.3">
      <c r="A107" s="18" t="s">
        <v>97</v>
      </c>
      <c r="B107" s="2">
        <v>2</v>
      </c>
      <c r="C107" s="3">
        <v>1</v>
      </c>
      <c r="D107" s="2">
        <v>6</v>
      </c>
      <c r="E107" s="3">
        <v>1</v>
      </c>
      <c r="F107" s="2"/>
      <c r="G107" s="3"/>
      <c r="H107" s="2">
        <v>3</v>
      </c>
      <c r="I107" s="3"/>
      <c r="J107" s="2">
        <v>1</v>
      </c>
      <c r="K107" s="3">
        <v>1</v>
      </c>
      <c r="L107" s="2">
        <v>4</v>
      </c>
      <c r="M107" s="3">
        <v>1</v>
      </c>
      <c r="N107" s="5">
        <f t="shared" si="5"/>
        <v>3</v>
      </c>
      <c r="O107" s="9">
        <f t="shared" si="8"/>
        <v>3</v>
      </c>
      <c r="P107" s="5">
        <f t="shared" si="6"/>
        <v>13</v>
      </c>
      <c r="Q107" s="9">
        <f t="shared" si="9"/>
        <v>3</v>
      </c>
      <c r="R107">
        <f t="shared" si="7"/>
        <v>10</v>
      </c>
    </row>
    <row r="108" spans="1:18" x14ac:dyDescent="0.3">
      <c r="A108" s="2" t="s">
        <v>98</v>
      </c>
      <c r="B108" s="2"/>
      <c r="C108" s="3"/>
      <c r="D108" s="2">
        <v>2</v>
      </c>
      <c r="E108" s="3"/>
      <c r="F108" s="2"/>
      <c r="G108" s="3"/>
      <c r="H108" s="2">
        <v>1</v>
      </c>
      <c r="I108" s="3"/>
      <c r="J108" s="2">
        <v>1</v>
      </c>
      <c r="K108" s="3">
        <v>1</v>
      </c>
      <c r="L108" s="2">
        <v>4</v>
      </c>
      <c r="M108" s="3">
        <v>1</v>
      </c>
      <c r="N108" s="5">
        <f t="shared" si="5"/>
        <v>1</v>
      </c>
      <c r="O108" s="9">
        <f t="shared" si="8"/>
        <v>0</v>
      </c>
      <c r="P108" s="5">
        <f t="shared" si="6"/>
        <v>7</v>
      </c>
      <c r="Q108" s="9">
        <f t="shared" si="9"/>
        <v>0</v>
      </c>
      <c r="R108">
        <f t="shared" si="7"/>
        <v>2</v>
      </c>
    </row>
    <row r="109" spans="1:18" x14ac:dyDescent="0.3">
      <c r="A109" s="2" t="s">
        <v>99</v>
      </c>
      <c r="B109" s="2"/>
      <c r="C109" s="3"/>
      <c r="D109" s="2"/>
      <c r="E109" s="3"/>
      <c r="F109" s="2"/>
      <c r="G109" s="3"/>
      <c r="H109" s="2"/>
      <c r="I109" s="3"/>
      <c r="J109" s="2"/>
      <c r="K109" s="3"/>
      <c r="L109" s="2"/>
      <c r="M109" s="3"/>
      <c r="N109" s="5">
        <f t="shared" si="5"/>
        <v>0</v>
      </c>
      <c r="O109" s="9">
        <f t="shared" si="8"/>
        <v>0</v>
      </c>
      <c r="P109" s="5">
        <f t="shared" si="6"/>
        <v>0</v>
      </c>
      <c r="Q109" s="9">
        <f t="shared" si="9"/>
        <v>0</v>
      </c>
      <c r="R109">
        <f t="shared" si="7"/>
        <v>0</v>
      </c>
    </row>
    <row r="110" spans="1:18" x14ac:dyDescent="0.3">
      <c r="A110" s="2" t="s">
        <v>162</v>
      </c>
      <c r="B110" s="2"/>
      <c r="C110" s="3"/>
      <c r="D110" s="2"/>
      <c r="E110" s="3"/>
      <c r="F110" s="2"/>
      <c r="G110" s="3"/>
      <c r="H110" s="2"/>
      <c r="I110" s="3"/>
      <c r="J110" s="2"/>
      <c r="K110" s="3"/>
      <c r="L110" s="2"/>
      <c r="M110" s="3"/>
      <c r="N110" s="5"/>
      <c r="O110" s="9"/>
      <c r="P110" s="5"/>
      <c r="Q110" s="9"/>
    </row>
    <row r="111" spans="1:18" x14ac:dyDescent="0.3">
      <c r="A111" s="2" t="s">
        <v>100</v>
      </c>
      <c r="B111" s="2"/>
      <c r="C111" s="3"/>
      <c r="D111" s="2"/>
      <c r="E111" s="3"/>
      <c r="F111" s="2"/>
      <c r="G111" s="3"/>
      <c r="H111" s="2">
        <v>3</v>
      </c>
      <c r="I111" s="3"/>
      <c r="J111" s="2"/>
      <c r="K111" s="3"/>
      <c r="L111" s="2">
        <v>1</v>
      </c>
      <c r="M111" s="3"/>
      <c r="N111" s="5">
        <f t="shared" si="5"/>
        <v>0</v>
      </c>
      <c r="O111" s="9">
        <f t="shared" si="8"/>
        <v>0</v>
      </c>
      <c r="P111" s="5">
        <f t="shared" si="6"/>
        <v>4</v>
      </c>
      <c r="Q111" s="9">
        <f t="shared" si="9"/>
        <v>0</v>
      </c>
      <c r="R111">
        <f t="shared" si="7"/>
        <v>0</v>
      </c>
    </row>
    <row r="112" spans="1:18" x14ac:dyDescent="0.3">
      <c r="A112" s="2" t="s">
        <v>101</v>
      </c>
      <c r="B112" s="2"/>
      <c r="C112" s="3"/>
      <c r="D112" s="2"/>
      <c r="E112" s="3"/>
      <c r="F112" s="2"/>
      <c r="G112" s="3"/>
      <c r="H112" s="2">
        <v>6</v>
      </c>
      <c r="I112" s="3">
        <v>1</v>
      </c>
      <c r="J112" s="2"/>
      <c r="K112" s="3"/>
      <c r="L112" s="2"/>
      <c r="M112" s="3"/>
      <c r="N112" s="5">
        <f t="shared" si="5"/>
        <v>0</v>
      </c>
      <c r="O112" s="9">
        <f t="shared" si="8"/>
        <v>0</v>
      </c>
      <c r="P112" s="5">
        <f t="shared" si="6"/>
        <v>6</v>
      </c>
      <c r="Q112" s="9">
        <f t="shared" si="9"/>
        <v>0</v>
      </c>
      <c r="R112">
        <f t="shared" si="7"/>
        <v>1</v>
      </c>
    </row>
    <row r="113" spans="1:18" x14ac:dyDescent="0.3">
      <c r="A113" s="2" t="s">
        <v>164</v>
      </c>
      <c r="B113" s="2"/>
      <c r="C113" s="3"/>
      <c r="D113" s="2"/>
      <c r="E113" s="3"/>
      <c r="F113" s="2"/>
      <c r="G113" s="3"/>
      <c r="H113" s="2"/>
      <c r="I113" s="3"/>
      <c r="J113" s="2"/>
      <c r="K113" s="3"/>
      <c r="L113" s="2"/>
      <c r="M113" s="3"/>
      <c r="N113" s="5"/>
      <c r="O113" s="9"/>
      <c r="P113" s="5"/>
      <c r="Q113" s="9"/>
    </row>
    <row r="114" spans="1:18" x14ac:dyDescent="0.3">
      <c r="A114" s="2" t="s">
        <v>154</v>
      </c>
      <c r="B114" s="2"/>
      <c r="C114" s="3"/>
      <c r="D114" s="2"/>
      <c r="E114" s="3"/>
      <c r="F114" s="2"/>
      <c r="G114" s="3"/>
      <c r="H114" s="2"/>
      <c r="I114" s="3"/>
      <c r="J114" s="2"/>
      <c r="K114" s="3"/>
      <c r="L114" s="2"/>
      <c r="M114" s="3"/>
      <c r="N114" s="5"/>
      <c r="O114" s="9"/>
      <c r="P114" s="5"/>
      <c r="Q114" s="9"/>
    </row>
    <row r="115" spans="1:18" x14ac:dyDescent="0.3">
      <c r="A115" s="2" t="s">
        <v>102</v>
      </c>
      <c r="B115" s="2"/>
      <c r="C115" s="3"/>
      <c r="D115" s="2">
        <v>5</v>
      </c>
      <c r="E115" s="3">
        <v>1</v>
      </c>
      <c r="F115" s="2"/>
      <c r="G115" s="3"/>
      <c r="H115" s="2">
        <v>4</v>
      </c>
      <c r="I115" s="3">
        <v>1</v>
      </c>
      <c r="J115" s="2">
        <v>1</v>
      </c>
      <c r="K115" s="3">
        <v>1</v>
      </c>
      <c r="L115" s="2">
        <v>8</v>
      </c>
      <c r="M115" s="3">
        <v>1</v>
      </c>
      <c r="N115" s="5">
        <f t="shared" si="5"/>
        <v>1</v>
      </c>
      <c r="O115" s="9">
        <f t="shared" si="8"/>
        <v>0</v>
      </c>
      <c r="P115" s="5">
        <f t="shared" si="6"/>
        <v>17</v>
      </c>
      <c r="Q115" s="9">
        <f t="shared" si="9"/>
        <v>3</v>
      </c>
      <c r="R115">
        <f t="shared" si="7"/>
        <v>7</v>
      </c>
    </row>
    <row r="116" spans="1:18" x14ac:dyDescent="0.3">
      <c r="A116" s="2" t="s">
        <v>103</v>
      </c>
      <c r="B116" s="2"/>
      <c r="C116" s="3"/>
      <c r="D116" s="2"/>
      <c r="E116" s="3"/>
      <c r="F116" s="2"/>
      <c r="G116" s="3"/>
      <c r="H116" s="2"/>
      <c r="I116" s="3"/>
      <c r="J116" s="2"/>
      <c r="K116" s="3"/>
      <c r="L116" s="2"/>
      <c r="M116" s="3"/>
      <c r="N116" s="5">
        <f t="shared" si="5"/>
        <v>0</v>
      </c>
      <c r="O116" s="9">
        <f t="shared" si="8"/>
        <v>0</v>
      </c>
      <c r="P116" s="5">
        <f t="shared" si="6"/>
        <v>0</v>
      </c>
      <c r="Q116" s="9">
        <f t="shared" si="9"/>
        <v>0</v>
      </c>
      <c r="R116">
        <f t="shared" si="7"/>
        <v>0</v>
      </c>
    </row>
    <row r="117" spans="1:18" x14ac:dyDescent="0.3">
      <c r="A117" s="2" t="s">
        <v>104</v>
      </c>
      <c r="B117" s="2"/>
      <c r="C117" s="3"/>
      <c r="D117" s="2">
        <v>1</v>
      </c>
      <c r="E117" s="3"/>
      <c r="F117" s="2"/>
      <c r="G117" s="3"/>
      <c r="H117" s="2">
        <v>9</v>
      </c>
      <c r="I117" s="3">
        <v>1</v>
      </c>
      <c r="J117" s="2"/>
      <c r="K117" s="3"/>
      <c r="L117" s="2">
        <v>5</v>
      </c>
      <c r="M117" s="3">
        <v>1</v>
      </c>
      <c r="N117" s="5">
        <f t="shared" si="5"/>
        <v>0</v>
      </c>
      <c r="O117" s="9">
        <f t="shared" si="8"/>
        <v>0</v>
      </c>
      <c r="P117" s="5">
        <f t="shared" si="6"/>
        <v>15</v>
      </c>
      <c r="Q117" s="9">
        <f t="shared" si="9"/>
        <v>3</v>
      </c>
      <c r="R117">
        <f t="shared" si="7"/>
        <v>5</v>
      </c>
    </row>
    <row r="118" spans="1:18" x14ac:dyDescent="0.3">
      <c r="A118" s="2" t="s">
        <v>105</v>
      </c>
      <c r="B118" s="2"/>
      <c r="C118" s="3"/>
      <c r="D118" s="2"/>
      <c r="E118" s="3"/>
      <c r="F118" s="2"/>
      <c r="G118" s="3"/>
      <c r="H118" s="2"/>
      <c r="I118" s="3"/>
      <c r="J118" s="2"/>
      <c r="K118" s="3"/>
      <c r="L118" s="2"/>
      <c r="M118" s="3"/>
      <c r="N118" s="5">
        <f t="shared" si="5"/>
        <v>0</v>
      </c>
      <c r="O118" s="9">
        <f t="shared" si="8"/>
        <v>0</v>
      </c>
      <c r="P118" s="5">
        <f t="shared" si="6"/>
        <v>0</v>
      </c>
      <c r="Q118" s="9">
        <f t="shared" si="9"/>
        <v>0</v>
      </c>
      <c r="R118">
        <f t="shared" si="7"/>
        <v>0</v>
      </c>
    </row>
    <row r="119" spans="1:18" x14ac:dyDescent="0.3">
      <c r="A119" s="2" t="s">
        <v>106</v>
      </c>
      <c r="B119" s="2"/>
      <c r="C119" s="3"/>
      <c r="D119" s="2"/>
      <c r="E119" s="3"/>
      <c r="F119" s="2"/>
      <c r="G119" s="3"/>
      <c r="H119" s="2"/>
      <c r="I119" s="3"/>
      <c r="J119" s="2"/>
      <c r="K119" s="3"/>
      <c r="L119" s="2"/>
      <c r="M119" s="3"/>
      <c r="N119" s="5">
        <f t="shared" si="5"/>
        <v>0</v>
      </c>
      <c r="O119" s="9">
        <f t="shared" si="8"/>
        <v>0</v>
      </c>
      <c r="P119" s="5">
        <f t="shared" si="6"/>
        <v>0</v>
      </c>
      <c r="Q119" s="9">
        <f t="shared" si="9"/>
        <v>0</v>
      </c>
      <c r="R119">
        <f t="shared" si="7"/>
        <v>0</v>
      </c>
    </row>
    <row r="120" spans="1:18" x14ac:dyDescent="0.3">
      <c r="A120" s="2" t="s">
        <v>107</v>
      </c>
      <c r="B120" s="2"/>
      <c r="C120" s="3"/>
      <c r="D120" s="2">
        <v>4</v>
      </c>
      <c r="E120" s="3">
        <v>1</v>
      </c>
      <c r="F120" s="2"/>
      <c r="G120" s="3"/>
      <c r="H120" s="2">
        <v>3</v>
      </c>
      <c r="I120" s="3"/>
      <c r="J120" s="2"/>
      <c r="K120" s="3"/>
      <c r="L120" s="2">
        <v>2</v>
      </c>
      <c r="M120" s="3"/>
      <c r="N120" s="5">
        <f t="shared" si="5"/>
        <v>0</v>
      </c>
      <c r="O120" s="9">
        <f t="shared" si="8"/>
        <v>0</v>
      </c>
      <c r="P120" s="5">
        <f t="shared" si="6"/>
        <v>9</v>
      </c>
      <c r="Q120" s="9">
        <f t="shared" si="9"/>
        <v>0</v>
      </c>
      <c r="R120">
        <f t="shared" si="7"/>
        <v>1</v>
      </c>
    </row>
    <row r="121" spans="1:18" x14ac:dyDescent="0.3">
      <c r="A121" s="2" t="s">
        <v>108</v>
      </c>
      <c r="B121" s="2"/>
      <c r="C121" s="3"/>
      <c r="D121" s="2">
        <v>14</v>
      </c>
      <c r="E121" s="3">
        <v>1</v>
      </c>
      <c r="F121" s="2"/>
      <c r="G121" s="3"/>
      <c r="H121" s="2">
        <v>5</v>
      </c>
      <c r="I121" s="3">
        <v>1</v>
      </c>
      <c r="J121" s="2"/>
      <c r="K121" s="3"/>
      <c r="L121" s="2">
        <v>9</v>
      </c>
      <c r="M121" s="3">
        <v>1</v>
      </c>
      <c r="N121" s="5">
        <f t="shared" si="5"/>
        <v>0</v>
      </c>
      <c r="O121" s="9">
        <f t="shared" si="8"/>
        <v>0</v>
      </c>
      <c r="P121" s="5">
        <f t="shared" si="6"/>
        <v>28</v>
      </c>
      <c r="Q121" s="9">
        <f t="shared" si="9"/>
        <v>3</v>
      </c>
      <c r="R121">
        <f t="shared" si="7"/>
        <v>6</v>
      </c>
    </row>
    <row r="122" spans="1:18" x14ac:dyDescent="0.3">
      <c r="A122" s="2" t="s">
        <v>109</v>
      </c>
      <c r="B122" s="2"/>
      <c r="C122" s="3"/>
      <c r="D122" s="2"/>
      <c r="E122" s="3"/>
      <c r="F122" s="2"/>
      <c r="G122" s="3"/>
      <c r="H122" s="2"/>
      <c r="I122" s="3"/>
      <c r="J122" s="2"/>
      <c r="K122" s="3"/>
      <c r="L122" s="2"/>
      <c r="M122" s="3"/>
      <c r="N122" s="5">
        <f t="shared" si="5"/>
        <v>0</v>
      </c>
      <c r="O122" s="9">
        <f t="shared" si="8"/>
        <v>0</v>
      </c>
      <c r="P122" s="5">
        <f t="shared" si="6"/>
        <v>0</v>
      </c>
      <c r="Q122" s="9">
        <f t="shared" si="9"/>
        <v>0</v>
      </c>
      <c r="R122">
        <f t="shared" si="7"/>
        <v>0</v>
      </c>
    </row>
    <row r="123" spans="1:18" x14ac:dyDescent="0.3">
      <c r="A123" s="2" t="s">
        <v>110</v>
      </c>
      <c r="B123" s="2"/>
      <c r="C123" s="3"/>
      <c r="D123" s="2">
        <v>4</v>
      </c>
      <c r="E123" s="3">
        <v>1</v>
      </c>
      <c r="F123" s="2"/>
      <c r="G123" s="3"/>
      <c r="H123" s="2">
        <v>1</v>
      </c>
      <c r="I123" s="3"/>
      <c r="J123" s="2"/>
      <c r="K123" s="3"/>
      <c r="L123" s="2">
        <v>1</v>
      </c>
      <c r="M123" s="3"/>
      <c r="N123" s="5">
        <f t="shared" si="5"/>
        <v>0</v>
      </c>
      <c r="O123" s="9">
        <f t="shared" si="8"/>
        <v>0</v>
      </c>
      <c r="P123" s="5">
        <f t="shared" si="6"/>
        <v>6</v>
      </c>
      <c r="Q123" s="9">
        <f t="shared" si="9"/>
        <v>0</v>
      </c>
      <c r="R123">
        <f t="shared" si="7"/>
        <v>1</v>
      </c>
    </row>
    <row r="124" spans="1:18" x14ac:dyDescent="0.3">
      <c r="A124" s="2" t="s">
        <v>111</v>
      </c>
      <c r="B124" s="2"/>
      <c r="C124" s="3"/>
      <c r="D124" s="2">
        <v>3</v>
      </c>
      <c r="E124" s="3"/>
      <c r="F124" s="2"/>
      <c r="G124" s="3"/>
      <c r="H124" s="2">
        <v>5</v>
      </c>
      <c r="I124" s="3">
        <v>1</v>
      </c>
      <c r="J124" s="2"/>
      <c r="K124" s="3"/>
      <c r="L124" s="2"/>
      <c r="M124" s="3"/>
      <c r="N124" s="5">
        <f t="shared" si="5"/>
        <v>0</v>
      </c>
      <c r="O124" s="9">
        <f t="shared" si="8"/>
        <v>0</v>
      </c>
      <c r="P124" s="5">
        <f t="shared" si="6"/>
        <v>8</v>
      </c>
      <c r="Q124" s="9">
        <f t="shared" si="9"/>
        <v>0</v>
      </c>
      <c r="R124">
        <f t="shared" si="7"/>
        <v>1</v>
      </c>
    </row>
    <row r="125" spans="1:18" x14ac:dyDescent="0.3">
      <c r="A125" s="2" t="s">
        <v>112</v>
      </c>
      <c r="B125" s="2"/>
      <c r="C125" s="3"/>
      <c r="D125" s="2">
        <v>1</v>
      </c>
      <c r="E125" s="3"/>
      <c r="F125" s="2">
        <v>1</v>
      </c>
      <c r="G125" s="3">
        <v>1</v>
      </c>
      <c r="H125" s="2">
        <v>6</v>
      </c>
      <c r="I125" s="3">
        <v>1</v>
      </c>
      <c r="J125" s="2">
        <v>1</v>
      </c>
      <c r="K125" s="3">
        <v>1</v>
      </c>
      <c r="L125" s="2">
        <v>6</v>
      </c>
      <c r="M125" s="3">
        <v>1</v>
      </c>
      <c r="N125" s="5">
        <f t="shared" si="5"/>
        <v>2</v>
      </c>
      <c r="O125" s="9">
        <f t="shared" si="8"/>
        <v>0</v>
      </c>
      <c r="P125" s="5">
        <f t="shared" si="6"/>
        <v>13</v>
      </c>
      <c r="Q125" s="9">
        <f t="shared" si="9"/>
        <v>3</v>
      </c>
      <c r="R125">
        <f t="shared" si="7"/>
        <v>7</v>
      </c>
    </row>
    <row r="126" spans="1:18" x14ac:dyDescent="0.3">
      <c r="A126" s="2" t="s">
        <v>113</v>
      </c>
      <c r="B126" s="2"/>
      <c r="C126" s="3"/>
      <c r="D126" s="2"/>
      <c r="E126" s="3"/>
      <c r="F126" s="2">
        <v>1</v>
      </c>
      <c r="G126" s="3">
        <v>1</v>
      </c>
      <c r="H126" s="2">
        <v>3</v>
      </c>
      <c r="I126" s="3"/>
      <c r="J126" s="2"/>
      <c r="K126" s="3"/>
      <c r="L126" s="2">
        <v>2</v>
      </c>
      <c r="M126" s="3"/>
      <c r="N126" s="5">
        <f t="shared" si="5"/>
        <v>1</v>
      </c>
      <c r="O126" s="9">
        <f t="shared" si="8"/>
        <v>0</v>
      </c>
      <c r="P126" s="5">
        <f t="shared" si="6"/>
        <v>5</v>
      </c>
      <c r="Q126" s="9">
        <f t="shared" si="9"/>
        <v>0</v>
      </c>
      <c r="R126">
        <f t="shared" si="7"/>
        <v>1</v>
      </c>
    </row>
    <row r="127" spans="1:18" x14ac:dyDescent="0.3">
      <c r="A127" s="2" t="s">
        <v>114</v>
      </c>
      <c r="B127" s="2"/>
      <c r="C127" s="3"/>
      <c r="D127" s="2">
        <v>2</v>
      </c>
      <c r="E127" s="3"/>
      <c r="F127" s="2"/>
      <c r="G127" s="3"/>
      <c r="H127" s="2">
        <v>4</v>
      </c>
      <c r="I127" s="3">
        <v>1</v>
      </c>
      <c r="J127" s="2"/>
      <c r="K127" s="3"/>
      <c r="L127" s="2">
        <v>1</v>
      </c>
      <c r="M127" s="3"/>
      <c r="N127" s="5">
        <f t="shared" si="5"/>
        <v>0</v>
      </c>
      <c r="O127" s="9">
        <f t="shared" si="8"/>
        <v>0</v>
      </c>
      <c r="P127" s="5">
        <f t="shared" si="6"/>
        <v>7</v>
      </c>
      <c r="Q127" s="9">
        <f t="shared" si="9"/>
        <v>0</v>
      </c>
      <c r="R127">
        <f t="shared" si="7"/>
        <v>1</v>
      </c>
    </row>
    <row r="128" spans="1:18" x14ac:dyDescent="0.3">
      <c r="A128" s="2" t="s">
        <v>115</v>
      </c>
      <c r="B128" s="2"/>
      <c r="C128" s="3"/>
      <c r="D128" s="2">
        <v>4</v>
      </c>
      <c r="E128" s="3">
        <v>1</v>
      </c>
      <c r="F128" s="2"/>
      <c r="G128" s="3"/>
      <c r="H128" s="2"/>
      <c r="I128" s="3"/>
      <c r="J128" s="2"/>
      <c r="K128" s="3"/>
      <c r="L128" s="2">
        <v>5</v>
      </c>
      <c r="M128" s="3">
        <v>1</v>
      </c>
      <c r="N128" s="5">
        <f t="shared" si="5"/>
        <v>0</v>
      </c>
      <c r="O128" s="9">
        <f t="shared" si="8"/>
        <v>0</v>
      </c>
      <c r="P128" s="5">
        <f t="shared" si="6"/>
        <v>9</v>
      </c>
      <c r="Q128" s="9">
        <f t="shared" si="9"/>
        <v>0</v>
      </c>
      <c r="R128">
        <f t="shared" si="7"/>
        <v>2</v>
      </c>
    </row>
    <row r="129" spans="1:18" x14ac:dyDescent="0.3">
      <c r="A129" s="2" t="s">
        <v>116</v>
      </c>
      <c r="B129" s="2"/>
      <c r="C129" s="3"/>
      <c r="D129" s="2">
        <v>6</v>
      </c>
      <c r="E129" s="3">
        <v>1</v>
      </c>
      <c r="F129" s="2"/>
      <c r="G129" s="3"/>
      <c r="H129" s="2">
        <v>2</v>
      </c>
      <c r="I129" s="3"/>
      <c r="J129" s="2"/>
      <c r="K129" s="3"/>
      <c r="L129" s="2">
        <v>3</v>
      </c>
      <c r="M129" s="3"/>
      <c r="N129" s="5">
        <f t="shared" si="5"/>
        <v>0</v>
      </c>
      <c r="O129" s="9">
        <f t="shared" si="8"/>
        <v>0</v>
      </c>
      <c r="P129" s="5">
        <f t="shared" si="6"/>
        <v>11</v>
      </c>
      <c r="Q129" s="9">
        <f t="shared" si="9"/>
        <v>0</v>
      </c>
      <c r="R129">
        <f t="shared" si="7"/>
        <v>1</v>
      </c>
    </row>
    <row r="130" spans="1:18" x14ac:dyDescent="0.3">
      <c r="A130" s="2" t="s">
        <v>117</v>
      </c>
      <c r="B130" s="2"/>
      <c r="C130" s="3"/>
      <c r="D130" s="2">
        <v>2</v>
      </c>
      <c r="E130" s="3"/>
      <c r="F130" s="2"/>
      <c r="G130" s="3"/>
      <c r="H130" s="2">
        <v>1</v>
      </c>
      <c r="I130" s="3"/>
      <c r="J130" s="2"/>
      <c r="K130" s="3"/>
      <c r="L130" s="2">
        <v>3</v>
      </c>
      <c r="M130" s="3"/>
      <c r="N130" s="5">
        <f t="shared" si="5"/>
        <v>0</v>
      </c>
      <c r="O130" s="9">
        <f t="shared" si="8"/>
        <v>0</v>
      </c>
      <c r="P130" s="5">
        <f t="shared" si="6"/>
        <v>6</v>
      </c>
      <c r="Q130" s="9">
        <f t="shared" si="9"/>
        <v>0</v>
      </c>
      <c r="R130">
        <f t="shared" si="7"/>
        <v>0</v>
      </c>
    </row>
    <row r="131" spans="1:18" x14ac:dyDescent="0.3">
      <c r="A131" s="18" t="s">
        <v>118</v>
      </c>
      <c r="B131" s="2">
        <v>1</v>
      </c>
      <c r="C131" s="3">
        <v>1</v>
      </c>
      <c r="D131" s="2">
        <v>1</v>
      </c>
      <c r="E131" s="3"/>
      <c r="F131" s="2">
        <v>1</v>
      </c>
      <c r="G131" s="3">
        <v>1</v>
      </c>
      <c r="H131" s="2">
        <v>2</v>
      </c>
      <c r="I131" s="3"/>
      <c r="J131" s="2"/>
      <c r="K131" s="3"/>
      <c r="L131" s="2">
        <v>8</v>
      </c>
      <c r="M131" s="3">
        <v>1</v>
      </c>
      <c r="N131" s="5">
        <f t="shared" si="5"/>
        <v>2</v>
      </c>
      <c r="O131" s="9">
        <f t="shared" si="8"/>
        <v>0</v>
      </c>
      <c r="P131" s="5">
        <f t="shared" si="6"/>
        <v>11</v>
      </c>
      <c r="Q131" s="9">
        <f t="shared" si="9"/>
        <v>0</v>
      </c>
      <c r="R131">
        <f t="shared" si="7"/>
        <v>3</v>
      </c>
    </row>
    <row r="132" spans="1:18" x14ac:dyDescent="0.3">
      <c r="A132" s="18" t="s">
        <v>119</v>
      </c>
      <c r="B132" s="2">
        <v>1</v>
      </c>
      <c r="C132" s="3">
        <v>1</v>
      </c>
      <c r="D132" s="2">
        <v>4</v>
      </c>
      <c r="E132" s="3">
        <v>1</v>
      </c>
      <c r="F132" s="2"/>
      <c r="G132" s="3"/>
      <c r="H132" s="2">
        <v>2</v>
      </c>
      <c r="I132" s="3"/>
      <c r="J132" s="2">
        <v>1</v>
      </c>
      <c r="K132" s="3">
        <v>1</v>
      </c>
      <c r="L132" s="2">
        <v>5</v>
      </c>
      <c r="M132" s="3">
        <v>1</v>
      </c>
      <c r="N132" s="5">
        <f t="shared" ref="N132:N145" si="10">B132+F132+J132</f>
        <v>2</v>
      </c>
      <c r="O132" s="9">
        <f t="shared" si="8"/>
        <v>0</v>
      </c>
      <c r="P132" s="5">
        <f t="shared" ref="P132:P145" si="11">D132+H132+L132</f>
        <v>11</v>
      </c>
      <c r="Q132" s="9">
        <f t="shared" si="9"/>
        <v>0</v>
      </c>
      <c r="R132">
        <f t="shared" ref="R132:R145" si="12">C132+E132+G132+I132+K132+M132+O132+Q132</f>
        <v>4</v>
      </c>
    </row>
    <row r="133" spans="1:18" x14ac:dyDescent="0.3">
      <c r="A133" s="2" t="s">
        <v>120</v>
      </c>
      <c r="B133" s="2"/>
      <c r="C133" s="3"/>
      <c r="D133" s="2">
        <v>5</v>
      </c>
      <c r="E133" s="3">
        <v>1</v>
      </c>
      <c r="F133" s="2"/>
      <c r="G133" s="3"/>
      <c r="H133" s="2">
        <v>2</v>
      </c>
      <c r="I133" s="3"/>
      <c r="J133" s="2"/>
      <c r="K133" s="3"/>
      <c r="L133" s="2">
        <v>3</v>
      </c>
      <c r="M133" s="3"/>
      <c r="N133" s="5">
        <f t="shared" si="10"/>
        <v>0</v>
      </c>
      <c r="O133" s="9">
        <f t="shared" si="8"/>
        <v>0</v>
      </c>
      <c r="P133" s="5">
        <f t="shared" si="11"/>
        <v>10</v>
      </c>
      <c r="Q133" s="9">
        <f t="shared" si="9"/>
        <v>0</v>
      </c>
      <c r="R133">
        <f t="shared" si="12"/>
        <v>1</v>
      </c>
    </row>
    <row r="134" spans="1:18" x14ac:dyDescent="0.3">
      <c r="A134" s="2" t="s">
        <v>121</v>
      </c>
      <c r="B134" s="2"/>
      <c r="C134" s="3"/>
      <c r="D134" s="2"/>
      <c r="E134" s="3"/>
      <c r="F134" s="2"/>
      <c r="G134" s="3"/>
      <c r="H134" s="2"/>
      <c r="I134" s="3"/>
      <c r="J134" s="2"/>
      <c r="K134" s="3"/>
      <c r="L134" s="2">
        <v>1</v>
      </c>
      <c r="M134" s="3"/>
      <c r="N134" s="5">
        <f t="shared" si="10"/>
        <v>0</v>
      </c>
      <c r="O134" s="9">
        <f t="shared" si="8"/>
        <v>0</v>
      </c>
      <c r="P134" s="5">
        <f t="shared" si="11"/>
        <v>1</v>
      </c>
      <c r="Q134" s="9">
        <f t="shared" si="9"/>
        <v>0</v>
      </c>
      <c r="R134">
        <f t="shared" si="12"/>
        <v>0</v>
      </c>
    </row>
    <row r="135" spans="1:18" x14ac:dyDescent="0.3">
      <c r="A135" s="2" t="s">
        <v>122</v>
      </c>
      <c r="B135" s="2"/>
      <c r="C135" s="3"/>
      <c r="D135" s="2">
        <v>1</v>
      </c>
      <c r="E135" s="3"/>
      <c r="F135" s="2"/>
      <c r="G135" s="3"/>
      <c r="H135" s="2">
        <v>1</v>
      </c>
      <c r="I135" s="3"/>
      <c r="J135" s="2"/>
      <c r="K135" s="3"/>
      <c r="L135" s="2">
        <v>1</v>
      </c>
      <c r="M135" s="3"/>
      <c r="N135" s="5">
        <f t="shared" si="10"/>
        <v>0</v>
      </c>
      <c r="O135" s="9">
        <f t="shared" si="8"/>
        <v>0</v>
      </c>
      <c r="P135" s="5">
        <f t="shared" si="11"/>
        <v>3</v>
      </c>
      <c r="Q135" s="9">
        <f t="shared" si="9"/>
        <v>0</v>
      </c>
      <c r="R135">
        <f t="shared" si="12"/>
        <v>0</v>
      </c>
    </row>
    <row r="136" spans="1:18" x14ac:dyDescent="0.3">
      <c r="A136" s="2" t="s">
        <v>123</v>
      </c>
      <c r="B136" s="2"/>
      <c r="C136" s="3"/>
      <c r="D136" s="2"/>
      <c r="E136" s="3"/>
      <c r="F136" s="2"/>
      <c r="G136" s="3"/>
      <c r="H136" s="2">
        <v>2</v>
      </c>
      <c r="I136" s="3"/>
      <c r="J136" s="2"/>
      <c r="K136" s="3"/>
      <c r="L136" s="2">
        <v>5</v>
      </c>
      <c r="M136" s="3">
        <v>1</v>
      </c>
      <c r="N136" s="5">
        <f t="shared" si="10"/>
        <v>0</v>
      </c>
      <c r="O136" s="9">
        <f t="shared" si="8"/>
        <v>0</v>
      </c>
      <c r="P136" s="5">
        <f t="shared" si="11"/>
        <v>7</v>
      </c>
      <c r="Q136" s="9">
        <f t="shared" si="9"/>
        <v>0</v>
      </c>
      <c r="R136">
        <f t="shared" si="12"/>
        <v>1</v>
      </c>
    </row>
    <row r="137" spans="1:18" x14ac:dyDescent="0.3">
      <c r="A137" s="2" t="s">
        <v>124</v>
      </c>
      <c r="B137" s="2"/>
      <c r="C137" s="3"/>
      <c r="D137" s="2"/>
      <c r="E137" s="3"/>
      <c r="F137" s="2"/>
      <c r="G137" s="3"/>
      <c r="H137" s="2">
        <v>3</v>
      </c>
      <c r="I137" s="3"/>
      <c r="J137" s="2"/>
      <c r="K137" s="3"/>
      <c r="L137" s="2">
        <v>1</v>
      </c>
      <c r="M137" s="3"/>
      <c r="N137" s="5">
        <f t="shared" si="10"/>
        <v>0</v>
      </c>
      <c r="O137" s="9">
        <f t="shared" si="8"/>
        <v>0</v>
      </c>
      <c r="P137" s="5">
        <f t="shared" si="11"/>
        <v>4</v>
      </c>
      <c r="Q137" s="9">
        <f t="shared" si="9"/>
        <v>0</v>
      </c>
      <c r="R137">
        <f t="shared" si="12"/>
        <v>0</v>
      </c>
    </row>
    <row r="138" spans="1:18" x14ac:dyDescent="0.3">
      <c r="A138" s="18" t="s">
        <v>125</v>
      </c>
      <c r="B138" s="2">
        <v>1</v>
      </c>
      <c r="C138" s="3">
        <v>1</v>
      </c>
      <c r="D138" s="2">
        <v>7</v>
      </c>
      <c r="E138" s="3">
        <v>1</v>
      </c>
      <c r="F138" s="2">
        <v>4</v>
      </c>
      <c r="G138" s="3">
        <v>1</v>
      </c>
      <c r="H138" s="2">
        <v>7</v>
      </c>
      <c r="I138" s="3">
        <v>1</v>
      </c>
      <c r="J138" s="2">
        <v>1</v>
      </c>
      <c r="K138" s="3">
        <v>1</v>
      </c>
      <c r="L138" s="2">
        <v>7</v>
      </c>
      <c r="M138" s="3">
        <v>1</v>
      </c>
      <c r="N138" s="5">
        <f t="shared" si="10"/>
        <v>6</v>
      </c>
      <c r="O138" s="9">
        <f t="shared" ref="O138:O145" si="13">IF(N138&gt;2,3,0)</f>
        <v>3</v>
      </c>
      <c r="P138" s="5">
        <f t="shared" si="11"/>
        <v>21</v>
      </c>
      <c r="Q138" s="9">
        <f t="shared" si="9"/>
        <v>3</v>
      </c>
      <c r="R138">
        <f t="shared" si="12"/>
        <v>12</v>
      </c>
    </row>
    <row r="139" spans="1:18" x14ac:dyDescent="0.3">
      <c r="A139" s="2" t="s">
        <v>126</v>
      </c>
      <c r="B139" s="2"/>
      <c r="C139" s="3"/>
      <c r="D139" s="2"/>
      <c r="E139" s="3"/>
      <c r="F139" s="2"/>
      <c r="G139" s="3"/>
      <c r="H139" s="2"/>
      <c r="I139" s="3"/>
      <c r="J139" s="2"/>
      <c r="K139" s="3"/>
      <c r="L139" s="2"/>
      <c r="M139" s="3"/>
      <c r="N139" s="5">
        <f t="shared" si="10"/>
        <v>0</v>
      </c>
      <c r="O139" s="9">
        <f t="shared" si="13"/>
        <v>0</v>
      </c>
      <c r="P139" s="5">
        <f t="shared" si="11"/>
        <v>0</v>
      </c>
      <c r="Q139" s="9">
        <f t="shared" ref="Q139:Q145" si="14">IF(P139&gt;11,3,0)</f>
        <v>0</v>
      </c>
      <c r="R139">
        <f t="shared" si="12"/>
        <v>0</v>
      </c>
    </row>
    <row r="140" spans="1:18" x14ac:dyDescent="0.3">
      <c r="A140" s="2" t="s">
        <v>127</v>
      </c>
      <c r="B140" s="2"/>
      <c r="C140" s="3"/>
      <c r="D140" s="2">
        <v>2</v>
      </c>
      <c r="E140" s="3"/>
      <c r="F140" s="2"/>
      <c r="G140" s="3"/>
      <c r="H140" s="2">
        <v>3</v>
      </c>
      <c r="I140" s="3"/>
      <c r="J140" s="2"/>
      <c r="K140" s="3"/>
      <c r="L140" s="2"/>
      <c r="M140" s="3"/>
      <c r="N140" s="5">
        <f t="shared" si="10"/>
        <v>0</v>
      </c>
      <c r="O140" s="9">
        <f t="shared" si="13"/>
        <v>0</v>
      </c>
      <c r="P140" s="5">
        <f t="shared" si="11"/>
        <v>5</v>
      </c>
      <c r="Q140" s="9">
        <f t="shared" si="14"/>
        <v>0</v>
      </c>
      <c r="R140">
        <f t="shared" si="12"/>
        <v>0</v>
      </c>
    </row>
    <row r="141" spans="1:18" x14ac:dyDescent="0.3">
      <c r="A141" s="2" t="s">
        <v>128</v>
      </c>
      <c r="B141" s="2"/>
      <c r="C141" s="3"/>
      <c r="D141" s="2">
        <v>1</v>
      </c>
      <c r="E141" s="3"/>
      <c r="F141" s="2"/>
      <c r="G141" s="3"/>
      <c r="H141" s="2">
        <v>2</v>
      </c>
      <c r="I141" s="3"/>
      <c r="J141" s="2"/>
      <c r="K141" s="3"/>
      <c r="L141" s="2">
        <v>6</v>
      </c>
      <c r="M141" s="3">
        <v>1</v>
      </c>
      <c r="N141" s="5">
        <f t="shared" si="10"/>
        <v>0</v>
      </c>
      <c r="O141" s="9">
        <f t="shared" si="13"/>
        <v>0</v>
      </c>
      <c r="P141" s="5">
        <f t="shared" si="11"/>
        <v>9</v>
      </c>
      <c r="Q141" s="9">
        <f t="shared" si="14"/>
        <v>0</v>
      </c>
      <c r="R141">
        <f t="shared" si="12"/>
        <v>1</v>
      </c>
    </row>
    <row r="142" spans="1:18" x14ac:dyDescent="0.3">
      <c r="A142" s="2" t="s">
        <v>129</v>
      </c>
      <c r="B142" s="2"/>
      <c r="C142" s="3"/>
      <c r="D142" s="2"/>
      <c r="E142" s="3"/>
      <c r="F142" s="2"/>
      <c r="G142" s="3"/>
      <c r="H142" s="2">
        <v>20</v>
      </c>
      <c r="I142" s="3">
        <v>1</v>
      </c>
      <c r="J142" s="2"/>
      <c r="K142" s="3"/>
      <c r="L142" s="2">
        <v>8</v>
      </c>
      <c r="M142" s="3">
        <v>1</v>
      </c>
      <c r="N142" s="5">
        <f t="shared" si="10"/>
        <v>0</v>
      </c>
      <c r="O142" s="9">
        <f t="shared" si="13"/>
        <v>0</v>
      </c>
      <c r="P142" s="5">
        <f t="shared" si="11"/>
        <v>28</v>
      </c>
      <c r="Q142" s="9">
        <f t="shared" si="14"/>
        <v>3</v>
      </c>
      <c r="R142">
        <f t="shared" si="12"/>
        <v>5</v>
      </c>
    </row>
    <row r="143" spans="1:18" x14ac:dyDescent="0.3">
      <c r="A143" s="2" t="s">
        <v>130</v>
      </c>
      <c r="B143" s="2"/>
      <c r="C143" s="3"/>
      <c r="D143" s="2">
        <v>3</v>
      </c>
      <c r="E143" s="3"/>
      <c r="F143" s="2"/>
      <c r="G143" s="3"/>
      <c r="H143" s="2">
        <v>1</v>
      </c>
      <c r="I143" s="3"/>
      <c r="J143" s="2"/>
      <c r="K143" s="3"/>
      <c r="L143" s="2">
        <v>1</v>
      </c>
      <c r="M143" s="3"/>
      <c r="N143" s="5">
        <f t="shared" si="10"/>
        <v>0</v>
      </c>
      <c r="O143" s="9">
        <f t="shared" si="13"/>
        <v>0</v>
      </c>
      <c r="P143" s="5">
        <f t="shared" si="11"/>
        <v>5</v>
      </c>
      <c r="Q143" s="9">
        <f t="shared" si="14"/>
        <v>0</v>
      </c>
      <c r="R143">
        <f t="shared" si="12"/>
        <v>0</v>
      </c>
    </row>
    <row r="144" spans="1:18" x14ac:dyDescent="0.3">
      <c r="A144" s="2" t="s">
        <v>131</v>
      </c>
      <c r="B144" s="2"/>
      <c r="C144" s="3"/>
      <c r="D144" s="2">
        <v>3</v>
      </c>
      <c r="E144" s="3"/>
      <c r="F144" s="2"/>
      <c r="G144" s="3"/>
      <c r="H144" s="2">
        <v>1</v>
      </c>
      <c r="I144" s="3"/>
      <c r="J144" s="2"/>
      <c r="K144" s="3"/>
      <c r="L144" s="2"/>
      <c r="M144" s="3"/>
      <c r="N144" s="5">
        <f t="shared" si="10"/>
        <v>0</v>
      </c>
      <c r="O144" s="9">
        <f t="shared" si="13"/>
        <v>0</v>
      </c>
      <c r="P144" s="5">
        <f t="shared" si="11"/>
        <v>4</v>
      </c>
      <c r="Q144" s="9">
        <f t="shared" si="14"/>
        <v>0</v>
      </c>
      <c r="R144">
        <f t="shared" si="12"/>
        <v>0</v>
      </c>
    </row>
    <row r="145" spans="1:18" x14ac:dyDescent="0.3">
      <c r="A145" s="2" t="s">
        <v>132</v>
      </c>
      <c r="B145" s="2"/>
      <c r="C145" s="3"/>
      <c r="D145" s="2"/>
      <c r="E145" s="3"/>
      <c r="F145" s="2"/>
      <c r="G145" s="3"/>
      <c r="H145" s="2"/>
      <c r="I145" s="3"/>
      <c r="J145" s="2"/>
      <c r="K145" s="3"/>
      <c r="L145" s="2"/>
      <c r="M145" s="3"/>
      <c r="N145" s="5">
        <f t="shared" si="10"/>
        <v>0</v>
      </c>
      <c r="O145" s="9">
        <f t="shared" si="13"/>
        <v>0</v>
      </c>
      <c r="P145" s="5">
        <f t="shared" si="11"/>
        <v>0</v>
      </c>
      <c r="Q145" s="9">
        <f t="shared" si="14"/>
        <v>0</v>
      </c>
      <c r="R145">
        <f t="shared" si="12"/>
        <v>0</v>
      </c>
    </row>
  </sheetData>
  <mergeCells count="12">
    <mergeCell ref="J3:M3"/>
    <mergeCell ref="J4:K4"/>
    <mergeCell ref="L4:M4"/>
    <mergeCell ref="R4:S4"/>
    <mergeCell ref="T4:U4"/>
    <mergeCell ref="N3:Q4"/>
    <mergeCell ref="D4:E4"/>
    <mergeCell ref="B4:C4"/>
    <mergeCell ref="B3:E3"/>
    <mergeCell ref="F3:I3"/>
    <mergeCell ref="F4:G4"/>
    <mergeCell ref="H4:I4"/>
  </mergeCells>
  <pageMargins left="0.25" right="0.25" top="0.75" bottom="0.75" header="0.3" footer="0.3"/>
  <pageSetup paperSize="9" scale="46" fitToHeight="0" orientation="portrait" r:id="rId1"/>
  <ignoredErrors>
    <ignoredError sqref="O145 O6:O102 O103:O109 O111:O112 O115:O138 O139:O1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99F5-9A9A-41EB-BACE-0D9579AEC776}">
  <sheetPr>
    <pageSetUpPr fitToPage="1"/>
  </sheetPr>
  <dimension ref="A2:AN153"/>
  <sheetViews>
    <sheetView topLeftCell="B1" zoomScale="90" zoomScaleNormal="90" workbookViewId="0">
      <selection activeCell="B5" sqref="A5:XFD153"/>
    </sheetView>
  </sheetViews>
  <sheetFormatPr baseColWidth="10" defaultRowHeight="14.4" x14ac:dyDescent="0.3"/>
  <cols>
    <col min="1" max="1" width="30.5546875" customWidth="1"/>
    <col min="2" max="13" width="7.77734375" customWidth="1"/>
    <col min="14" max="15" width="12.77734375" style="4" customWidth="1"/>
    <col min="16" max="17" width="12.5546875" style="4" customWidth="1"/>
    <col min="18" max="18" width="16.77734375" customWidth="1"/>
    <col min="19" max="40" width="7.77734375" customWidth="1"/>
  </cols>
  <sheetData>
    <row r="2" spans="1:40" x14ac:dyDescent="0.3">
      <c r="A2" t="s">
        <v>143</v>
      </c>
    </row>
    <row r="3" spans="1:40" x14ac:dyDescent="0.3">
      <c r="B3" s="24" t="s">
        <v>153</v>
      </c>
      <c r="C3" s="24"/>
      <c r="D3" s="24"/>
      <c r="E3" s="24"/>
      <c r="F3" s="25" t="s">
        <v>156</v>
      </c>
      <c r="G3" s="25"/>
      <c r="H3" s="25"/>
      <c r="I3" s="25"/>
      <c r="J3" s="24" t="s">
        <v>157</v>
      </c>
      <c r="K3" s="24"/>
      <c r="L3" s="24"/>
      <c r="M3" s="24"/>
      <c r="N3" s="27" t="s">
        <v>145</v>
      </c>
      <c r="O3" s="27"/>
      <c r="P3" s="27"/>
      <c r="Q3" s="27"/>
      <c r="R3" s="13"/>
      <c r="S3" s="13"/>
      <c r="T3" s="13"/>
      <c r="U3" s="13"/>
    </row>
    <row r="4" spans="1:40" x14ac:dyDescent="0.3">
      <c r="B4" s="23" t="s">
        <v>136</v>
      </c>
      <c r="C4" s="23"/>
      <c r="D4" s="22" t="s">
        <v>137</v>
      </c>
      <c r="E4" s="22"/>
      <c r="F4" s="23" t="s">
        <v>136</v>
      </c>
      <c r="G4" s="23"/>
      <c r="H4" s="22" t="s">
        <v>137</v>
      </c>
      <c r="I4" s="22"/>
      <c r="J4" s="23" t="s">
        <v>136</v>
      </c>
      <c r="K4" s="23"/>
      <c r="L4" s="22" t="s">
        <v>137</v>
      </c>
      <c r="M4" s="22"/>
      <c r="N4" s="27"/>
      <c r="O4" s="27"/>
      <c r="P4" s="27"/>
      <c r="Q4" s="27"/>
      <c r="R4" s="26"/>
      <c r="S4" s="26"/>
      <c r="T4" s="26"/>
      <c r="U4" s="26"/>
    </row>
    <row r="5" spans="1:40" ht="36" x14ac:dyDescent="0.3">
      <c r="B5" s="10" t="s">
        <v>142</v>
      </c>
      <c r="C5" s="11" t="s">
        <v>133</v>
      </c>
      <c r="D5" s="10" t="s">
        <v>134</v>
      </c>
      <c r="E5" s="11" t="s">
        <v>135</v>
      </c>
      <c r="F5" s="10" t="s">
        <v>142</v>
      </c>
      <c r="G5" s="11" t="s">
        <v>133</v>
      </c>
      <c r="H5" s="10" t="s">
        <v>134</v>
      </c>
      <c r="I5" s="11" t="s">
        <v>135</v>
      </c>
      <c r="J5" s="10" t="s">
        <v>142</v>
      </c>
      <c r="K5" s="11" t="s">
        <v>133</v>
      </c>
      <c r="L5" s="10" t="s">
        <v>134</v>
      </c>
      <c r="M5" s="11" t="s">
        <v>135</v>
      </c>
      <c r="N5" s="12" t="s">
        <v>146</v>
      </c>
      <c r="O5" s="11" t="s">
        <v>144</v>
      </c>
      <c r="P5" s="12" t="s">
        <v>147</v>
      </c>
      <c r="Q5" s="11" t="s">
        <v>150</v>
      </c>
      <c r="R5" s="1" t="s">
        <v>158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3">
      <c r="A6" s="2" t="s">
        <v>0</v>
      </c>
      <c r="B6" s="7"/>
      <c r="C6" s="8"/>
      <c r="D6" s="7"/>
      <c r="E6" s="8"/>
      <c r="F6" s="7"/>
      <c r="G6" s="8"/>
      <c r="H6" s="7"/>
      <c r="I6" s="8"/>
      <c r="J6" s="7"/>
      <c r="K6" s="8"/>
      <c r="L6" s="7"/>
      <c r="M6" s="8"/>
      <c r="N6" s="5">
        <f>B6+F6+J6</f>
        <v>0</v>
      </c>
      <c r="O6" s="9">
        <f>IF(N6&gt;2,3,0)</f>
        <v>0</v>
      </c>
      <c r="P6" s="5">
        <f>D6+H6+L6</f>
        <v>0</v>
      </c>
      <c r="Q6" s="9">
        <f>IF(P6&gt;11,3,0)</f>
        <v>0</v>
      </c>
      <c r="R6">
        <f>C6+E6+G6+I6+K6+M6+O6+Q6</f>
        <v>0</v>
      </c>
    </row>
    <row r="7" spans="1:40" x14ac:dyDescent="0.3">
      <c r="A7" s="2" t="s">
        <v>1</v>
      </c>
      <c r="B7" s="2"/>
      <c r="C7" s="3"/>
      <c r="D7" s="2">
        <v>2</v>
      </c>
      <c r="E7" s="3"/>
      <c r="F7" s="2"/>
      <c r="G7" s="3"/>
      <c r="H7" s="2">
        <v>2</v>
      </c>
      <c r="I7" s="3"/>
      <c r="J7" s="2"/>
      <c r="K7" s="3"/>
      <c r="L7" s="2">
        <v>1</v>
      </c>
      <c r="M7" s="3"/>
      <c r="N7" s="5">
        <f t="shared" ref="N7:N70" si="0">B7+F7+J7</f>
        <v>0</v>
      </c>
      <c r="O7" s="9">
        <f t="shared" ref="O7:O70" si="1">IF(N7&gt;2,3,0)</f>
        <v>0</v>
      </c>
      <c r="P7" s="5">
        <f t="shared" ref="P7:P70" si="2">D7+H7+L7</f>
        <v>5</v>
      </c>
      <c r="Q7" s="9">
        <f t="shared" ref="Q7:Q70" si="3">IF(P7&gt;11,3,0)</f>
        <v>0</v>
      </c>
      <c r="R7">
        <f t="shared" ref="R7:R70" si="4">C7+E7+G7+I7+K7+M7+O7+Q7</f>
        <v>0</v>
      </c>
    </row>
    <row r="8" spans="1:40" x14ac:dyDescent="0.3">
      <c r="A8" s="2" t="s">
        <v>2</v>
      </c>
      <c r="B8" s="2"/>
      <c r="C8" s="3"/>
      <c r="D8" s="2">
        <v>2</v>
      </c>
      <c r="E8" s="3"/>
      <c r="F8" s="2"/>
      <c r="G8" s="3"/>
      <c r="H8" s="2"/>
      <c r="I8" s="3"/>
      <c r="J8" s="2"/>
      <c r="K8" s="3"/>
      <c r="L8" s="2">
        <v>5</v>
      </c>
      <c r="M8" s="3">
        <v>1</v>
      </c>
      <c r="N8" s="5">
        <f t="shared" si="0"/>
        <v>0</v>
      </c>
      <c r="O8" s="9">
        <f t="shared" si="1"/>
        <v>0</v>
      </c>
      <c r="P8" s="5">
        <f t="shared" si="2"/>
        <v>7</v>
      </c>
      <c r="Q8" s="9">
        <f t="shared" si="3"/>
        <v>0</v>
      </c>
      <c r="R8">
        <f t="shared" si="4"/>
        <v>1</v>
      </c>
    </row>
    <row r="9" spans="1:40" x14ac:dyDescent="0.3">
      <c r="A9" s="2" t="s">
        <v>3</v>
      </c>
      <c r="B9" s="2"/>
      <c r="C9" s="3"/>
      <c r="D9" s="2">
        <v>3</v>
      </c>
      <c r="E9" s="3"/>
      <c r="F9" s="2"/>
      <c r="G9" s="3"/>
      <c r="H9" s="2">
        <v>5</v>
      </c>
      <c r="I9" s="3">
        <v>1</v>
      </c>
      <c r="J9" s="2"/>
      <c r="K9" s="3"/>
      <c r="L9" s="2">
        <v>1</v>
      </c>
      <c r="M9" s="3"/>
      <c r="N9" s="5">
        <f t="shared" si="0"/>
        <v>0</v>
      </c>
      <c r="O9" s="9">
        <f t="shared" si="1"/>
        <v>0</v>
      </c>
      <c r="P9" s="5">
        <f t="shared" si="2"/>
        <v>9</v>
      </c>
      <c r="Q9" s="9">
        <f t="shared" si="3"/>
        <v>0</v>
      </c>
      <c r="R9">
        <f t="shared" si="4"/>
        <v>1</v>
      </c>
    </row>
    <row r="10" spans="1:40" x14ac:dyDescent="0.3">
      <c r="A10" s="2" t="s">
        <v>4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2"/>
      <c r="M10" s="3"/>
      <c r="N10" s="5">
        <f t="shared" si="0"/>
        <v>0</v>
      </c>
      <c r="O10" s="9">
        <f t="shared" si="1"/>
        <v>0</v>
      </c>
      <c r="P10" s="5">
        <f t="shared" si="2"/>
        <v>0</v>
      </c>
      <c r="Q10" s="9">
        <f t="shared" si="3"/>
        <v>0</v>
      </c>
      <c r="R10">
        <f t="shared" si="4"/>
        <v>0</v>
      </c>
    </row>
    <row r="11" spans="1:40" x14ac:dyDescent="0.3">
      <c r="A11" s="2" t="s">
        <v>5</v>
      </c>
      <c r="B11" s="2"/>
      <c r="C11" s="3"/>
      <c r="D11" s="2"/>
      <c r="E11" s="3"/>
      <c r="F11" s="2"/>
      <c r="G11" s="3"/>
      <c r="H11" s="2">
        <v>4</v>
      </c>
      <c r="I11" s="3">
        <v>1</v>
      </c>
      <c r="J11" s="2"/>
      <c r="K11" s="3"/>
      <c r="L11" s="2"/>
      <c r="M11" s="3"/>
      <c r="N11" s="5">
        <f t="shared" si="0"/>
        <v>0</v>
      </c>
      <c r="O11" s="9">
        <f t="shared" si="1"/>
        <v>0</v>
      </c>
      <c r="P11" s="5">
        <f t="shared" si="2"/>
        <v>4</v>
      </c>
      <c r="Q11" s="9">
        <f t="shared" si="3"/>
        <v>0</v>
      </c>
      <c r="R11">
        <f t="shared" si="4"/>
        <v>1</v>
      </c>
    </row>
    <row r="12" spans="1:40" x14ac:dyDescent="0.3">
      <c r="A12" s="2" t="s">
        <v>6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2"/>
      <c r="M12" s="3"/>
      <c r="N12" s="5">
        <f t="shared" si="0"/>
        <v>0</v>
      </c>
      <c r="O12" s="9">
        <f t="shared" si="1"/>
        <v>0</v>
      </c>
      <c r="P12" s="5">
        <f t="shared" si="2"/>
        <v>0</v>
      </c>
      <c r="Q12" s="9">
        <f t="shared" si="3"/>
        <v>0</v>
      </c>
      <c r="R12">
        <f t="shared" si="4"/>
        <v>0</v>
      </c>
    </row>
    <row r="13" spans="1:40" x14ac:dyDescent="0.3">
      <c r="A13" s="2" t="s">
        <v>7</v>
      </c>
      <c r="B13" s="2"/>
      <c r="C13" s="3"/>
      <c r="D13" s="2"/>
      <c r="E13" s="3"/>
      <c r="F13" s="2"/>
      <c r="G13" s="3"/>
      <c r="H13" s="2">
        <v>1</v>
      </c>
      <c r="I13" s="3"/>
      <c r="J13" s="2"/>
      <c r="K13" s="3"/>
      <c r="L13" s="2"/>
      <c r="M13" s="3"/>
      <c r="N13" s="5">
        <f t="shared" si="0"/>
        <v>0</v>
      </c>
      <c r="O13" s="9">
        <f t="shared" si="1"/>
        <v>0</v>
      </c>
      <c r="P13" s="5">
        <f t="shared" si="2"/>
        <v>1</v>
      </c>
      <c r="Q13" s="9">
        <f t="shared" si="3"/>
        <v>0</v>
      </c>
      <c r="R13">
        <f t="shared" si="4"/>
        <v>0</v>
      </c>
    </row>
    <row r="14" spans="1:40" x14ac:dyDescent="0.3">
      <c r="A14" s="2" t="s">
        <v>8</v>
      </c>
      <c r="B14" s="2"/>
      <c r="C14" s="3"/>
      <c r="D14" s="2">
        <v>3</v>
      </c>
      <c r="E14" s="3"/>
      <c r="F14" s="2"/>
      <c r="G14" s="3"/>
      <c r="H14" s="2">
        <v>2</v>
      </c>
      <c r="I14" s="3"/>
      <c r="J14" s="2">
        <v>1</v>
      </c>
      <c r="K14" s="3">
        <v>1</v>
      </c>
      <c r="L14" s="2">
        <v>2</v>
      </c>
      <c r="M14" s="3"/>
      <c r="N14" s="5">
        <f t="shared" si="0"/>
        <v>1</v>
      </c>
      <c r="O14" s="9">
        <f t="shared" si="1"/>
        <v>0</v>
      </c>
      <c r="P14" s="5">
        <f t="shared" si="2"/>
        <v>7</v>
      </c>
      <c r="Q14" s="9">
        <f t="shared" si="3"/>
        <v>0</v>
      </c>
      <c r="R14">
        <f t="shared" si="4"/>
        <v>1</v>
      </c>
    </row>
    <row r="15" spans="1:40" x14ac:dyDescent="0.3">
      <c r="A15" s="2" t="s">
        <v>9</v>
      </c>
      <c r="B15" s="2"/>
      <c r="C15" s="3"/>
      <c r="D15" s="2">
        <v>3</v>
      </c>
      <c r="E15" s="3"/>
      <c r="F15" s="2"/>
      <c r="G15" s="3"/>
      <c r="H15" s="2">
        <v>4</v>
      </c>
      <c r="I15" s="3">
        <v>1</v>
      </c>
      <c r="J15" s="2"/>
      <c r="K15" s="3"/>
      <c r="L15" s="2">
        <v>5</v>
      </c>
      <c r="M15" s="3">
        <v>1</v>
      </c>
      <c r="N15" s="5">
        <f t="shared" si="0"/>
        <v>0</v>
      </c>
      <c r="O15" s="9">
        <f t="shared" si="1"/>
        <v>0</v>
      </c>
      <c r="P15" s="5">
        <f t="shared" si="2"/>
        <v>12</v>
      </c>
      <c r="Q15" s="9">
        <f t="shared" si="3"/>
        <v>3</v>
      </c>
      <c r="R15">
        <f t="shared" si="4"/>
        <v>5</v>
      </c>
    </row>
    <row r="16" spans="1:40" x14ac:dyDescent="0.3">
      <c r="A16" s="2" t="s">
        <v>10</v>
      </c>
      <c r="B16" s="2"/>
      <c r="C16" s="3"/>
      <c r="D16" s="2">
        <v>6</v>
      </c>
      <c r="E16" s="3">
        <v>1</v>
      </c>
      <c r="F16" s="2"/>
      <c r="G16" s="3"/>
      <c r="H16" s="2">
        <v>4</v>
      </c>
      <c r="I16" s="3">
        <v>1</v>
      </c>
      <c r="J16" s="2"/>
      <c r="K16" s="3"/>
      <c r="L16" s="2">
        <v>5</v>
      </c>
      <c r="M16" s="3">
        <v>1</v>
      </c>
      <c r="N16" s="5">
        <f t="shared" si="0"/>
        <v>0</v>
      </c>
      <c r="O16" s="9">
        <f t="shared" si="1"/>
        <v>0</v>
      </c>
      <c r="P16" s="5">
        <f t="shared" si="2"/>
        <v>15</v>
      </c>
      <c r="Q16" s="9">
        <f t="shared" si="3"/>
        <v>3</v>
      </c>
      <c r="R16">
        <f t="shared" si="4"/>
        <v>6</v>
      </c>
    </row>
    <row r="17" spans="1:18" x14ac:dyDescent="0.3">
      <c r="A17" s="2" t="s">
        <v>11</v>
      </c>
      <c r="B17" s="2">
        <v>1</v>
      </c>
      <c r="C17" s="3">
        <v>1</v>
      </c>
      <c r="D17" s="2">
        <v>4</v>
      </c>
      <c r="E17" s="3">
        <v>1</v>
      </c>
      <c r="F17" s="2"/>
      <c r="G17" s="3"/>
      <c r="H17" s="2">
        <v>4</v>
      </c>
      <c r="I17" s="3">
        <v>1</v>
      </c>
      <c r="J17" s="2"/>
      <c r="K17" s="3"/>
      <c r="L17" s="2">
        <v>1</v>
      </c>
      <c r="M17" s="3"/>
      <c r="N17" s="5">
        <f t="shared" si="0"/>
        <v>1</v>
      </c>
      <c r="O17" s="9">
        <f t="shared" si="1"/>
        <v>0</v>
      </c>
      <c r="P17" s="5">
        <f t="shared" si="2"/>
        <v>9</v>
      </c>
      <c r="Q17" s="9">
        <f t="shared" si="3"/>
        <v>0</v>
      </c>
      <c r="R17">
        <f t="shared" si="4"/>
        <v>3</v>
      </c>
    </row>
    <row r="18" spans="1:18" x14ac:dyDescent="0.3">
      <c r="A18" s="2" t="s">
        <v>12</v>
      </c>
      <c r="B18" s="2"/>
      <c r="C18" s="3"/>
      <c r="D18" s="2">
        <v>2</v>
      </c>
      <c r="E18" s="3"/>
      <c r="F18" s="2"/>
      <c r="G18" s="3"/>
      <c r="H18" s="2">
        <v>2</v>
      </c>
      <c r="I18" s="3"/>
      <c r="J18" s="2"/>
      <c r="K18" s="3"/>
      <c r="L18" s="2">
        <v>1</v>
      </c>
      <c r="M18" s="3"/>
      <c r="N18" s="5">
        <f t="shared" si="0"/>
        <v>0</v>
      </c>
      <c r="O18" s="9">
        <f t="shared" si="1"/>
        <v>0</v>
      </c>
      <c r="P18" s="5">
        <f t="shared" si="2"/>
        <v>5</v>
      </c>
      <c r="Q18" s="9">
        <f t="shared" si="3"/>
        <v>0</v>
      </c>
      <c r="R18">
        <f t="shared" si="4"/>
        <v>0</v>
      </c>
    </row>
    <row r="19" spans="1:18" x14ac:dyDescent="0.3">
      <c r="A19" s="2" t="s">
        <v>13</v>
      </c>
      <c r="B19" s="2"/>
      <c r="C19" s="3"/>
      <c r="D19" s="2"/>
      <c r="E19" s="3"/>
      <c r="F19" s="2"/>
      <c r="G19" s="3"/>
      <c r="H19" s="2"/>
      <c r="I19" s="3"/>
      <c r="J19" s="2"/>
      <c r="K19" s="3"/>
      <c r="L19" s="2"/>
      <c r="M19" s="3"/>
      <c r="N19" s="5">
        <f t="shared" si="0"/>
        <v>0</v>
      </c>
      <c r="O19" s="9">
        <f t="shared" si="1"/>
        <v>0</v>
      </c>
      <c r="P19" s="5">
        <f t="shared" si="2"/>
        <v>0</v>
      </c>
      <c r="Q19" s="9">
        <f t="shared" si="3"/>
        <v>0</v>
      </c>
      <c r="R19">
        <f t="shared" si="4"/>
        <v>0</v>
      </c>
    </row>
    <row r="20" spans="1:18" x14ac:dyDescent="0.3">
      <c r="A20" s="2" t="s">
        <v>14</v>
      </c>
      <c r="B20" s="2"/>
      <c r="C20" s="3"/>
      <c r="D20" s="2"/>
      <c r="E20" s="3"/>
      <c r="F20" s="2"/>
      <c r="G20" s="3"/>
      <c r="H20" s="2"/>
      <c r="I20" s="3"/>
      <c r="J20" s="2"/>
      <c r="K20" s="3"/>
      <c r="L20" s="2"/>
      <c r="M20" s="3"/>
      <c r="N20" s="5">
        <f t="shared" si="0"/>
        <v>0</v>
      </c>
      <c r="O20" s="9">
        <f t="shared" si="1"/>
        <v>0</v>
      </c>
      <c r="P20" s="5">
        <f t="shared" si="2"/>
        <v>0</v>
      </c>
      <c r="Q20" s="9">
        <f t="shared" si="3"/>
        <v>0</v>
      </c>
      <c r="R20">
        <f t="shared" si="4"/>
        <v>0</v>
      </c>
    </row>
    <row r="21" spans="1:18" x14ac:dyDescent="0.3">
      <c r="A21" s="2" t="s">
        <v>15</v>
      </c>
      <c r="B21" s="2"/>
      <c r="C21" s="3"/>
      <c r="D21" s="2">
        <v>3</v>
      </c>
      <c r="E21" s="3"/>
      <c r="F21" s="2"/>
      <c r="G21" s="3"/>
      <c r="H21" s="2">
        <v>8</v>
      </c>
      <c r="I21" s="3">
        <v>1</v>
      </c>
      <c r="J21" s="2">
        <v>1</v>
      </c>
      <c r="K21" s="3">
        <v>1</v>
      </c>
      <c r="L21" s="2">
        <v>5</v>
      </c>
      <c r="M21" s="3">
        <v>1</v>
      </c>
      <c r="N21" s="5">
        <f t="shared" si="0"/>
        <v>1</v>
      </c>
      <c r="O21" s="9">
        <f t="shared" si="1"/>
        <v>0</v>
      </c>
      <c r="P21" s="5">
        <f t="shared" si="2"/>
        <v>16</v>
      </c>
      <c r="Q21" s="9">
        <f t="shared" si="3"/>
        <v>3</v>
      </c>
      <c r="R21">
        <f t="shared" si="4"/>
        <v>6</v>
      </c>
    </row>
    <row r="22" spans="1:18" x14ac:dyDescent="0.3">
      <c r="A22" s="2" t="s">
        <v>16</v>
      </c>
      <c r="B22" s="2"/>
      <c r="C22" s="3"/>
      <c r="D22" s="2"/>
      <c r="E22" s="3"/>
      <c r="F22" s="2"/>
      <c r="G22" s="3"/>
      <c r="H22" s="2">
        <v>3</v>
      </c>
      <c r="I22" s="3"/>
      <c r="J22" s="2"/>
      <c r="K22" s="3"/>
      <c r="L22" s="2">
        <v>7</v>
      </c>
      <c r="M22" s="3">
        <v>1</v>
      </c>
      <c r="N22" s="5">
        <f t="shared" si="0"/>
        <v>0</v>
      </c>
      <c r="O22" s="9">
        <f t="shared" si="1"/>
        <v>0</v>
      </c>
      <c r="P22" s="5">
        <f t="shared" si="2"/>
        <v>10</v>
      </c>
      <c r="Q22" s="9">
        <f t="shared" si="3"/>
        <v>0</v>
      </c>
      <c r="R22">
        <f t="shared" si="4"/>
        <v>1</v>
      </c>
    </row>
    <row r="23" spans="1:18" x14ac:dyDescent="0.3">
      <c r="A23" s="2" t="s">
        <v>17</v>
      </c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5">
        <f t="shared" si="0"/>
        <v>0</v>
      </c>
      <c r="O23" s="9">
        <f t="shared" si="1"/>
        <v>0</v>
      </c>
      <c r="P23" s="5">
        <f t="shared" si="2"/>
        <v>0</v>
      </c>
      <c r="Q23" s="9">
        <f t="shared" si="3"/>
        <v>0</v>
      </c>
      <c r="R23">
        <f t="shared" si="4"/>
        <v>0</v>
      </c>
    </row>
    <row r="24" spans="1:18" x14ac:dyDescent="0.3">
      <c r="A24" s="2" t="s">
        <v>18</v>
      </c>
      <c r="B24" s="2"/>
      <c r="C24" s="3"/>
      <c r="D24" s="2">
        <v>3</v>
      </c>
      <c r="E24" s="3"/>
      <c r="F24" s="2">
        <v>2</v>
      </c>
      <c r="G24" s="3">
        <v>1</v>
      </c>
      <c r="H24" s="2">
        <v>3</v>
      </c>
      <c r="I24" s="3"/>
      <c r="J24" s="2"/>
      <c r="K24" s="3"/>
      <c r="L24" s="2">
        <v>1</v>
      </c>
      <c r="M24" s="3"/>
      <c r="N24" s="5">
        <f t="shared" si="0"/>
        <v>2</v>
      </c>
      <c r="O24" s="9">
        <f t="shared" si="1"/>
        <v>0</v>
      </c>
      <c r="P24" s="5">
        <f t="shared" si="2"/>
        <v>7</v>
      </c>
      <c r="Q24" s="9">
        <f t="shared" si="3"/>
        <v>0</v>
      </c>
      <c r="R24">
        <f t="shared" si="4"/>
        <v>1</v>
      </c>
    </row>
    <row r="25" spans="1:18" x14ac:dyDescent="0.3">
      <c r="A25" s="2" t="s">
        <v>19</v>
      </c>
      <c r="B25" s="2"/>
      <c r="C25" s="3"/>
      <c r="D25" s="2">
        <v>5</v>
      </c>
      <c r="E25" s="3">
        <v>1</v>
      </c>
      <c r="F25" s="2"/>
      <c r="G25" s="3"/>
      <c r="H25" s="2">
        <v>7</v>
      </c>
      <c r="I25" s="3">
        <v>1</v>
      </c>
      <c r="J25" s="2">
        <v>2</v>
      </c>
      <c r="K25" s="3">
        <v>1</v>
      </c>
      <c r="L25" s="2">
        <v>5</v>
      </c>
      <c r="M25" s="3">
        <v>1</v>
      </c>
      <c r="N25" s="5">
        <f t="shared" si="0"/>
        <v>2</v>
      </c>
      <c r="O25" s="9">
        <f t="shared" si="1"/>
        <v>0</v>
      </c>
      <c r="P25" s="5">
        <f t="shared" si="2"/>
        <v>17</v>
      </c>
      <c r="Q25" s="9">
        <f t="shared" si="3"/>
        <v>3</v>
      </c>
      <c r="R25">
        <f t="shared" si="4"/>
        <v>7</v>
      </c>
    </row>
    <row r="26" spans="1:18" x14ac:dyDescent="0.3">
      <c r="A26" s="2" t="s">
        <v>20</v>
      </c>
      <c r="B26" s="2"/>
      <c r="C26" s="3"/>
      <c r="D26" s="2">
        <v>2</v>
      </c>
      <c r="E26" s="3"/>
      <c r="F26" s="2"/>
      <c r="G26" s="3"/>
      <c r="H26" s="2">
        <v>2</v>
      </c>
      <c r="I26" s="3"/>
      <c r="J26" s="2"/>
      <c r="K26" s="3"/>
      <c r="L26" s="2">
        <v>4</v>
      </c>
      <c r="M26" s="3">
        <v>1</v>
      </c>
      <c r="N26" s="5">
        <f t="shared" si="0"/>
        <v>0</v>
      </c>
      <c r="O26" s="9">
        <f t="shared" si="1"/>
        <v>0</v>
      </c>
      <c r="P26" s="5">
        <f t="shared" si="2"/>
        <v>8</v>
      </c>
      <c r="Q26" s="9">
        <f t="shared" si="3"/>
        <v>0</v>
      </c>
      <c r="R26">
        <f t="shared" si="4"/>
        <v>1</v>
      </c>
    </row>
    <row r="27" spans="1:18" x14ac:dyDescent="0.3">
      <c r="A27" s="2" t="s">
        <v>149</v>
      </c>
      <c r="B27" s="2"/>
      <c r="C27" s="3"/>
      <c r="D27" s="2">
        <v>1</v>
      </c>
      <c r="E27" s="3"/>
      <c r="F27" s="2"/>
      <c r="G27" s="3"/>
      <c r="H27" s="2">
        <v>3</v>
      </c>
      <c r="I27" s="3"/>
      <c r="J27" s="2"/>
      <c r="K27" s="3"/>
      <c r="L27" s="2">
        <v>2</v>
      </c>
      <c r="M27" s="3"/>
      <c r="N27" s="5">
        <f t="shared" si="0"/>
        <v>0</v>
      </c>
      <c r="O27" s="9">
        <f t="shared" si="1"/>
        <v>0</v>
      </c>
      <c r="P27" s="5">
        <f t="shared" si="2"/>
        <v>6</v>
      </c>
      <c r="Q27" s="9">
        <f t="shared" si="3"/>
        <v>0</v>
      </c>
      <c r="R27">
        <f t="shared" si="4"/>
        <v>0</v>
      </c>
    </row>
    <row r="28" spans="1:18" x14ac:dyDescent="0.3">
      <c r="A28" s="2" t="s">
        <v>21</v>
      </c>
      <c r="B28" s="2"/>
      <c r="C28" s="3"/>
      <c r="D28" s="2">
        <v>3</v>
      </c>
      <c r="E28" s="3"/>
      <c r="F28" s="2"/>
      <c r="G28" s="3"/>
      <c r="H28" s="2">
        <v>2</v>
      </c>
      <c r="I28" s="3"/>
      <c r="J28" s="2"/>
      <c r="K28" s="3"/>
      <c r="L28" s="2">
        <v>2</v>
      </c>
      <c r="M28" s="3"/>
      <c r="N28" s="5">
        <f t="shared" si="0"/>
        <v>0</v>
      </c>
      <c r="O28" s="9">
        <f t="shared" si="1"/>
        <v>0</v>
      </c>
      <c r="P28" s="5">
        <f t="shared" si="2"/>
        <v>7</v>
      </c>
      <c r="Q28" s="9">
        <f t="shared" si="3"/>
        <v>0</v>
      </c>
      <c r="R28">
        <f t="shared" si="4"/>
        <v>0</v>
      </c>
    </row>
    <row r="29" spans="1:18" x14ac:dyDescent="0.3">
      <c r="A29" s="2" t="s">
        <v>22</v>
      </c>
      <c r="B29" s="2"/>
      <c r="C29" s="3"/>
      <c r="D29" s="2">
        <v>4</v>
      </c>
      <c r="E29" s="3">
        <v>1</v>
      </c>
      <c r="F29" s="2"/>
      <c r="G29" s="3"/>
      <c r="H29" s="2">
        <v>2</v>
      </c>
      <c r="I29" s="3"/>
      <c r="J29" s="2"/>
      <c r="K29" s="3"/>
      <c r="L29" s="2">
        <v>1</v>
      </c>
      <c r="M29" s="3"/>
      <c r="N29" s="5">
        <f t="shared" si="0"/>
        <v>0</v>
      </c>
      <c r="O29" s="9">
        <f t="shared" si="1"/>
        <v>0</v>
      </c>
      <c r="P29" s="5">
        <f t="shared" si="2"/>
        <v>7</v>
      </c>
      <c r="Q29" s="9">
        <f t="shared" si="3"/>
        <v>0</v>
      </c>
      <c r="R29">
        <f t="shared" si="4"/>
        <v>1</v>
      </c>
    </row>
    <row r="30" spans="1:18" x14ac:dyDescent="0.3">
      <c r="A30" s="2" t="s">
        <v>23</v>
      </c>
      <c r="B30" s="2"/>
      <c r="C30" s="3"/>
      <c r="D30" s="2"/>
      <c r="E30" s="3"/>
      <c r="F30" s="2"/>
      <c r="G30" s="3"/>
      <c r="H30" s="2">
        <v>4</v>
      </c>
      <c r="I30" s="3">
        <v>1</v>
      </c>
      <c r="J30" s="2"/>
      <c r="K30" s="3"/>
      <c r="L30" s="2">
        <v>2</v>
      </c>
      <c r="M30" s="3"/>
      <c r="N30" s="5">
        <f t="shared" si="0"/>
        <v>0</v>
      </c>
      <c r="O30" s="9">
        <f t="shared" si="1"/>
        <v>0</v>
      </c>
      <c r="P30" s="5">
        <f t="shared" si="2"/>
        <v>6</v>
      </c>
      <c r="Q30" s="9">
        <f t="shared" si="3"/>
        <v>0</v>
      </c>
      <c r="R30">
        <f t="shared" si="4"/>
        <v>1</v>
      </c>
    </row>
    <row r="31" spans="1:18" x14ac:dyDescent="0.3">
      <c r="A31" s="2" t="s">
        <v>24</v>
      </c>
      <c r="B31" s="2"/>
      <c r="C31" s="3"/>
      <c r="D31" s="2">
        <v>1</v>
      </c>
      <c r="E31" s="3"/>
      <c r="F31" s="2"/>
      <c r="G31" s="3"/>
      <c r="H31" s="2">
        <v>4</v>
      </c>
      <c r="I31" s="3">
        <v>1</v>
      </c>
      <c r="J31" s="2"/>
      <c r="K31" s="3"/>
      <c r="L31" s="2">
        <v>8</v>
      </c>
      <c r="M31" s="3">
        <v>1</v>
      </c>
      <c r="N31" s="5">
        <f t="shared" si="0"/>
        <v>0</v>
      </c>
      <c r="O31" s="9">
        <f t="shared" si="1"/>
        <v>0</v>
      </c>
      <c r="P31" s="5">
        <f t="shared" si="2"/>
        <v>13</v>
      </c>
      <c r="Q31" s="9">
        <f t="shared" si="3"/>
        <v>3</v>
      </c>
      <c r="R31">
        <f t="shared" si="4"/>
        <v>5</v>
      </c>
    </row>
    <row r="32" spans="1:18" x14ac:dyDescent="0.3">
      <c r="A32" s="2" t="s">
        <v>25</v>
      </c>
      <c r="B32" s="2"/>
      <c r="C32" s="3"/>
      <c r="D32" s="2">
        <v>2</v>
      </c>
      <c r="E32" s="3"/>
      <c r="F32" s="2"/>
      <c r="G32" s="3"/>
      <c r="H32" s="2">
        <v>1</v>
      </c>
      <c r="I32" s="3"/>
      <c r="J32" s="2"/>
      <c r="K32" s="3"/>
      <c r="L32" s="2">
        <v>5</v>
      </c>
      <c r="M32" s="3">
        <v>1</v>
      </c>
      <c r="N32" s="5">
        <f t="shared" si="0"/>
        <v>0</v>
      </c>
      <c r="O32" s="9">
        <f t="shared" si="1"/>
        <v>0</v>
      </c>
      <c r="P32" s="5">
        <f t="shared" si="2"/>
        <v>8</v>
      </c>
      <c r="Q32" s="9">
        <f t="shared" si="3"/>
        <v>0</v>
      </c>
      <c r="R32">
        <f t="shared" si="4"/>
        <v>1</v>
      </c>
    </row>
    <row r="33" spans="1:18" x14ac:dyDescent="0.3">
      <c r="A33" s="2" t="s">
        <v>26</v>
      </c>
      <c r="B33" s="2"/>
      <c r="C33" s="3"/>
      <c r="D33" s="2"/>
      <c r="E33" s="3"/>
      <c r="F33" s="2"/>
      <c r="G33" s="3"/>
      <c r="H33" s="2"/>
      <c r="I33" s="3"/>
      <c r="J33" s="2"/>
      <c r="K33" s="3"/>
      <c r="L33" s="2">
        <v>2</v>
      </c>
      <c r="M33" s="3"/>
      <c r="N33" s="5">
        <f t="shared" si="0"/>
        <v>0</v>
      </c>
      <c r="O33" s="9">
        <f t="shared" si="1"/>
        <v>0</v>
      </c>
      <c r="P33" s="5">
        <f t="shared" si="2"/>
        <v>2</v>
      </c>
      <c r="Q33" s="9">
        <f t="shared" si="3"/>
        <v>0</v>
      </c>
      <c r="R33">
        <f t="shared" si="4"/>
        <v>0</v>
      </c>
    </row>
    <row r="34" spans="1:18" x14ac:dyDescent="0.3">
      <c r="A34" s="2" t="s">
        <v>27</v>
      </c>
      <c r="B34" s="2"/>
      <c r="C34" s="3"/>
      <c r="D34" s="2"/>
      <c r="E34" s="3"/>
      <c r="F34" s="2"/>
      <c r="G34" s="3"/>
      <c r="H34" s="2">
        <v>4</v>
      </c>
      <c r="I34" s="3">
        <v>1</v>
      </c>
      <c r="J34" s="2"/>
      <c r="K34" s="3"/>
      <c r="L34" s="2"/>
      <c r="M34" s="3"/>
      <c r="N34" s="5">
        <f t="shared" si="0"/>
        <v>0</v>
      </c>
      <c r="O34" s="9">
        <f t="shared" si="1"/>
        <v>0</v>
      </c>
      <c r="P34" s="5">
        <f t="shared" si="2"/>
        <v>4</v>
      </c>
      <c r="Q34" s="9">
        <f t="shared" si="3"/>
        <v>0</v>
      </c>
      <c r="R34">
        <f t="shared" si="4"/>
        <v>1</v>
      </c>
    </row>
    <row r="35" spans="1:18" x14ac:dyDescent="0.3">
      <c r="A35" s="2" t="s">
        <v>28</v>
      </c>
      <c r="B35" s="2"/>
      <c r="C35" s="3"/>
      <c r="D35" s="2">
        <v>6</v>
      </c>
      <c r="E35" s="3">
        <v>1</v>
      </c>
      <c r="F35" s="2"/>
      <c r="G35" s="3"/>
      <c r="H35" s="2">
        <v>8</v>
      </c>
      <c r="I35" s="3">
        <v>1</v>
      </c>
      <c r="J35" s="2"/>
      <c r="K35" s="3"/>
      <c r="L35" s="2"/>
      <c r="M35" s="3"/>
      <c r="N35" s="5">
        <f t="shared" si="0"/>
        <v>0</v>
      </c>
      <c r="O35" s="9">
        <f t="shared" si="1"/>
        <v>0</v>
      </c>
      <c r="P35" s="5">
        <f t="shared" si="2"/>
        <v>14</v>
      </c>
      <c r="Q35" s="9">
        <f t="shared" si="3"/>
        <v>3</v>
      </c>
      <c r="R35">
        <f t="shared" si="4"/>
        <v>5</v>
      </c>
    </row>
    <row r="36" spans="1:18" x14ac:dyDescent="0.3">
      <c r="A36" s="2" t="s">
        <v>29</v>
      </c>
      <c r="B36" s="2"/>
      <c r="C36" s="3"/>
      <c r="D36" s="2"/>
      <c r="E36" s="3"/>
      <c r="F36" s="2"/>
      <c r="G36" s="3"/>
      <c r="H36" s="2"/>
      <c r="I36" s="3"/>
      <c r="J36" s="2"/>
      <c r="K36" s="3"/>
      <c r="L36" s="2"/>
      <c r="M36" s="3"/>
      <c r="N36" s="5">
        <f t="shared" si="0"/>
        <v>0</v>
      </c>
      <c r="O36" s="9">
        <f t="shared" si="1"/>
        <v>0</v>
      </c>
      <c r="P36" s="5">
        <f t="shared" si="2"/>
        <v>0</v>
      </c>
      <c r="Q36" s="9">
        <f t="shared" si="3"/>
        <v>0</v>
      </c>
      <c r="R36">
        <f t="shared" si="4"/>
        <v>0</v>
      </c>
    </row>
    <row r="37" spans="1:18" x14ac:dyDescent="0.3">
      <c r="A37" s="2" t="s">
        <v>30</v>
      </c>
      <c r="B37" s="2"/>
      <c r="C37" s="3"/>
      <c r="D37" s="2">
        <v>4</v>
      </c>
      <c r="E37" s="3">
        <v>1</v>
      </c>
      <c r="F37" s="2"/>
      <c r="G37" s="3"/>
      <c r="H37" s="2">
        <v>2</v>
      </c>
      <c r="I37" s="3"/>
      <c r="J37" s="2"/>
      <c r="K37" s="3"/>
      <c r="L37" s="2">
        <v>5</v>
      </c>
      <c r="M37" s="3">
        <v>1</v>
      </c>
      <c r="N37" s="5">
        <f t="shared" si="0"/>
        <v>0</v>
      </c>
      <c r="O37" s="9">
        <f t="shared" si="1"/>
        <v>0</v>
      </c>
      <c r="P37" s="5">
        <f t="shared" si="2"/>
        <v>11</v>
      </c>
      <c r="Q37" s="9">
        <f t="shared" si="3"/>
        <v>0</v>
      </c>
      <c r="R37">
        <f t="shared" si="4"/>
        <v>2</v>
      </c>
    </row>
    <row r="38" spans="1:18" x14ac:dyDescent="0.3">
      <c r="A38" s="2" t="s">
        <v>31</v>
      </c>
      <c r="B38" s="2"/>
      <c r="C38" s="3"/>
      <c r="D38" s="2">
        <v>8</v>
      </c>
      <c r="E38" s="3">
        <v>1</v>
      </c>
      <c r="F38" s="2"/>
      <c r="G38" s="3"/>
      <c r="H38" s="2">
        <v>1</v>
      </c>
      <c r="I38" s="3"/>
      <c r="J38" s="2"/>
      <c r="K38" s="3"/>
      <c r="L38" s="2">
        <v>1</v>
      </c>
      <c r="M38" s="3"/>
      <c r="N38" s="5">
        <f t="shared" si="0"/>
        <v>0</v>
      </c>
      <c r="O38" s="9">
        <f t="shared" si="1"/>
        <v>0</v>
      </c>
      <c r="P38" s="5">
        <f t="shared" si="2"/>
        <v>10</v>
      </c>
      <c r="Q38" s="9">
        <f t="shared" si="3"/>
        <v>0</v>
      </c>
      <c r="R38">
        <f t="shared" si="4"/>
        <v>1</v>
      </c>
    </row>
    <row r="39" spans="1:18" x14ac:dyDescent="0.3">
      <c r="A39" s="2" t="s">
        <v>32</v>
      </c>
      <c r="B39" s="2"/>
      <c r="C39" s="3"/>
      <c r="D39" s="2"/>
      <c r="E39" s="3"/>
      <c r="F39" s="2"/>
      <c r="G39" s="3"/>
      <c r="H39" s="2"/>
      <c r="I39" s="3"/>
      <c r="J39" s="2"/>
      <c r="K39" s="3"/>
      <c r="L39" s="2"/>
      <c r="M39" s="3"/>
      <c r="N39" s="5">
        <f t="shared" si="0"/>
        <v>0</v>
      </c>
      <c r="O39" s="9">
        <f t="shared" si="1"/>
        <v>0</v>
      </c>
      <c r="P39" s="5">
        <f t="shared" si="2"/>
        <v>0</v>
      </c>
      <c r="Q39" s="9">
        <f t="shared" si="3"/>
        <v>0</v>
      </c>
      <c r="R39">
        <f t="shared" si="4"/>
        <v>0</v>
      </c>
    </row>
    <row r="40" spans="1:18" x14ac:dyDescent="0.3">
      <c r="A40" s="2" t="s">
        <v>33</v>
      </c>
      <c r="B40" s="2"/>
      <c r="C40" s="3"/>
      <c r="D40" s="2">
        <v>2</v>
      </c>
      <c r="E40" s="3"/>
      <c r="F40" s="2"/>
      <c r="G40" s="3"/>
      <c r="H40" s="2">
        <v>1</v>
      </c>
      <c r="I40" s="3"/>
      <c r="J40" s="2"/>
      <c r="K40" s="3"/>
      <c r="L40" s="2">
        <v>1</v>
      </c>
      <c r="M40" s="3"/>
      <c r="N40" s="5">
        <f t="shared" si="0"/>
        <v>0</v>
      </c>
      <c r="O40" s="9">
        <f t="shared" si="1"/>
        <v>0</v>
      </c>
      <c r="P40" s="5">
        <f t="shared" si="2"/>
        <v>4</v>
      </c>
      <c r="Q40" s="9">
        <f t="shared" si="3"/>
        <v>0</v>
      </c>
      <c r="R40">
        <f t="shared" si="4"/>
        <v>0</v>
      </c>
    </row>
    <row r="41" spans="1:18" x14ac:dyDescent="0.3">
      <c r="A41" s="2" t="s">
        <v>34</v>
      </c>
      <c r="B41" s="2"/>
      <c r="C41" s="3"/>
      <c r="D41" s="2"/>
      <c r="E41" s="3"/>
      <c r="F41" s="2"/>
      <c r="G41" s="3"/>
      <c r="H41" s="2"/>
      <c r="I41" s="3"/>
      <c r="J41" s="2"/>
      <c r="K41" s="3"/>
      <c r="L41" s="2"/>
      <c r="M41" s="3"/>
      <c r="N41" s="5">
        <f t="shared" si="0"/>
        <v>0</v>
      </c>
      <c r="O41" s="9">
        <f t="shared" si="1"/>
        <v>0</v>
      </c>
      <c r="P41" s="5">
        <f t="shared" si="2"/>
        <v>0</v>
      </c>
      <c r="Q41" s="9">
        <f t="shared" si="3"/>
        <v>0</v>
      </c>
      <c r="R41">
        <f t="shared" si="4"/>
        <v>0</v>
      </c>
    </row>
    <row r="42" spans="1:18" x14ac:dyDescent="0.3">
      <c r="A42" s="2" t="s">
        <v>35</v>
      </c>
      <c r="B42" s="2"/>
      <c r="C42" s="3"/>
      <c r="D42" s="2">
        <v>4</v>
      </c>
      <c r="E42" s="3">
        <v>1</v>
      </c>
      <c r="F42" s="2"/>
      <c r="G42" s="3"/>
      <c r="H42" s="2">
        <v>4</v>
      </c>
      <c r="I42" s="3">
        <v>1</v>
      </c>
      <c r="J42" s="2"/>
      <c r="K42" s="3"/>
      <c r="L42" s="2">
        <v>4</v>
      </c>
      <c r="M42" s="3">
        <v>1</v>
      </c>
      <c r="N42" s="5">
        <f t="shared" si="0"/>
        <v>0</v>
      </c>
      <c r="O42" s="9">
        <f t="shared" si="1"/>
        <v>0</v>
      </c>
      <c r="P42" s="5">
        <f t="shared" si="2"/>
        <v>12</v>
      </c>
      <c r="Q42" s="9">
        <f t="shared" si="3"/>
        <v>3</v>
      </c>
      <c r="R42">
        <f t="shared" si="4"/>
        <v>6</v>
      </c>
    </row>
    <row r="43" spans="1:18" x14ac:dyDescent="0.3">
      <c r="A43" s="2" t="s">
        <v>151</v>
      </c>
      <c r="B43" s="2"/>
      <c r="C43" s="3"/>
      <c r="D43" s="2">
        <v>1</v>
      </c>
      <c r="E43" s="3"/>
      <c r="F43" s="2">
        <v>1</v>
      </c>
      <c r="G43" s="3">
        <v>1</v>
      </c>
      <c r="H43" s="2">
        <v>3</v>
      </c>
      <c r="I43" s="3"/>
      <c r="J43" s="2"/>
      <c r="K43" s="3"/>
      <c r="L43" s="2">
        <v>1</v>
      </c>
      <c r="M43" s="3"/>
      <c r="N43" s="5">
        <f t="shared" si="0"/>
        <v>1</v>
      </c>
      <c r="O43" s="9">
        <f t="shared" si="1"/>
        <v>0</v>
      </c>
      <c r="P43" s="5">
        <f t="shared" si="2"/>
        <v>5</v>
      </c>
      <c r="Q43" s="9">
        <f t="shared" si="3"/>
        <v>0</v>
      </c>
    </row>
    <row r="44" spans="1:18" x14ac:dyDescent="0.3">
      <c r="A44" s="2" t="s">
        <v>36</v>
      </c>
      <c r="B44" s="2"/>
      <c r="C44" s="3"/>
      <c r="D44" s="2">
        <v>1</v>
      </c>
      <c r="E44" s="3"/>
      <c r="F44" s="2"/>
      <c r="G44" s="3"/>
      <c r="H44" s="2">
        <v>2</v>
      </c>
      <c r="I44" s="3"/>
      <c r="J44" s="2"/>
      <c r="K44" s="3"/>
      <c r="L44" s="2">
        <v>1</v>
      </c>
      <c r="M44" s="3"/>
      <c r="N44" s="5">
        <f t="shared" si="0"/>
        <v>0</v>
      </c>
      <c r="O44" s="9">
        <f t="shared" si="1"/>
        <v>0</v>
      </c>
      <c r="P44" s="5">
        <f t="shared" si="2"/>
        <v>4</v>
      </c>
      <c r="Q44" s="9">
        <f t="shared" si="3"/>
        <v>0</v>
      </c>
      <c r="R44">
        <f t="shared" si="4"/>
        <v>0</v>
      </c>
    </row>
    <row r="45" spans="1:18" x14ac:dyDescent="0.3">
      <c r="A45" s="2" t="s">
        <v>37</v>
      </c>
      <c r="B45" s="2"/>
      <c r="C45" s="3"/>
      <c r="D45" s="2">
        <v>5</v>
      </c>
      <c r="E45" s="3">
        <v>1</v>
      </c>
      <c r="F45" s="2">
        <v>1</v>
      </c>
      <c r="G45" s="3">
        <v>1</v>
      </c>
      <c r="H45" s="2">
        <v>2</v>
      </c>
      <c r="I45" s="3"/>
      <c r="J45" s="2"/>
      <c r="K45" s="3"/>
      <c r="L45" s="2">
        <v>3</v>
      </c>
      <c r="M45" s="3"/>
      <c r="N45" s="5">
        <f t="shared" si="0"/>
        <v>1</v>
      </c>
      <c r="O45" s="9">
        <f t="shared" si="1"/>
        <v>0</v>
      </c>
      <c r="P45" s="5">
        <f t="shared" si="2"/>
        <v>10</v>
      </c>
      <c r="Q45" s="9">
        <f t="shared" si="3"/>
        <v>0</v>
      </c>
      <c r="R45">
        <f t="shared" si="4"/>
        <v>2</v>
      </c>
    </row>
    <row r="46" spans="1:18" x14ac:dyDescent="0.3">
      <c r="A46" s="2" t="s">
        <v>38</v>
      </c>
      <c r="B46" s="2"/>
      <c r="C46" s="3"/>
      <c r="D46" s="2"/>
      <c r="E46" s="3"/>
      <c r="F46" s="2"/>
      <c r="G46" s="3"/>
      <c r="H46" s="2"/>
      <c r="I46" s="3"/>
      <c r="J46" s="2"/>
      <c r="K46" s="3"/>
      <c r="L46" s="2"/>
      <c r="M46" s="3"/>
      <c r="N46" s="5">
        <f t="shared" si="0"/>
        <v>0</v>
      </c>
      <c r="O46" s="9">
        <f t="shared" si="1"/>
        <v>0</v>
      </c>
      <c r="P46" s="5">
        <f t="shared" si="2"/>
        <v>0</v>
      </c>
      <c r="Q46" s="9">
        <f t="shared" si="3"/>
        <v>0</v>
      </c>
      <c r="R46">
        <f t="shared" si="4"/>
        <v>0</v>
      </c>
    </row>
    <row r="47" spans="1:18" x14ac:dyDescent="0.3">
      <c r="A47" s="2" t="s">
        <v>39</v>
      </c>
      <c r="B47" s="2"/>
      <c r="C47" s="3"/>
      <c r="D47" s="2">
        <v>3</v>
      </c>
      <c r="E47" s="3"/>
      <c r="F47" s="2"/>
      <c r="G47" s="3"/>
      <c r="H47" s="2">
        <v>8</v>
      </c>
      <c r="I47" s="3">
        <v>1</v>
      </c>
      <c r="J47" s="2"/>
      <c r="K47" s="3"/>
      <c r="L47" s="2">
        <v>5</v>
      </c>
      <c r="M47" s="3">
        <v>1</v>
      </c>
      <c r="N47" s="5">
        <f t="shared" si="0"/>
        <v>0</v>
      </c>
      <c r="O47" s="9">
        <f t="shared" si="1"/>
        <v>0</v>
      </c>
      <c r="P47" s="5">
        <f t="shared" si="2"/>
        <v>16</v>
      </c>
      <c r="Q47" s="9">
        <f t="shared" si="3"/>
        <v>3</v>
      </c>
      <c r="R47">
        <f t="shared" si="4"/>
        <v>5</v>
      </c>
    </row>
    <row r="48" spans="1:18" x14ac:dyDescent="0.3">
      <c r="A48" s="2" t="s">
        <v>40</v>
      </c>
      <c r="B48" s="2"/>
      <c r="C48" s="3"/>
      <c r="D48" s="2">
        <v>3</v>
      </c>
      <c r="E48" s="3"/>
      <c r="F48" s="2"/>
      <c r="G48" s="3"/>
      <c r="H48" s="2">
        <v>4</v>
      </c>
      <c r="I48" s="3">
        <v>1</v>
      </c>
      <c r="J48" s="2"/>
      <c r="K48" s="3"/>
      <c r="L48" s="2">
        <v>1</v>
      </c>
      <c r="M48" s="3"/>
      <c r="N48" s="5">
        <f t="shared" si="0"/>
        <v>0</v>
      </c>
      <c r="O48" s="9">
        <f t="shared" si="1"/>
        <v>0</v>
      </c>
      <c r="P48" s="5">
        <f t="shared" si="2"/>
        <v>8</v>
      </c>
      <c r="Q48" s="9">
        <f t="shared" si="3"/>
        <v>0</v>
      </c>
      <c r="R48">
        <f t="shared" si="4"/>
        <v>1</v>
      </c>
    </row>
    <row r="49" spans="1:18" x14ac:dyDescent="0.3">
      <c r="A49" s="2" t="s">
        <v>41</v>
      </c>
      <c r="B49" s="2"/>
      <c r="C49" s="3"/>
      <c r="D49" s="2">
        <v>4</v>
      </c>
      <c r="E49" s="3">
        <v>1</v>
      </c>
      <c r="F49" s="2"/>
      <c r="G49" s="3"/>
      <c r="H49" s="2">
        <v>6</v>
      </c>
      <c r="I49" s="3">
        <v>1</v>
      </c>
      <c r="J49" s="2"/>
      <c r="K49" s="3"/>
      <c r="L49" s="2">
        <v>7</v>
      </c>
      <c r="M49" s="3">
        <v>1</v>
      </c>
      <c r="N49" s="5">
        <f t="shared" si="0"/>
        <v>0</v>
      </c>
      <c r="O49" s="9">
        <f t="shared" si="1"/>
        <v>0</v>
      </c>
      <c r="P49" s="5">
        <f t="shared" si="2"/>
        <v>17</v>
      </c>
      <c r="Q49" s="9">
        <f t="shared" si="3"/>
        <v>3</v>
      </c>
      <c r="R49">
        <f t="shared" si="4"/>
        <v>6</v>
      </c>
    </row>
    <row r="50" spans="1:18" x14ac:dyDescent="0.3">
      <c r="A50" s="2" t="s">
        <v>42</v>
      </c>
      <c r="B50" s="2">
        <v>1</v>
      </c>
      <c r="C50" s="3">
        <v>1</v>
      </c>
      <c r="D50" s="2"/>
      <c r="E50" s="3"/>
      <c r="F50" s="2"/>
      <c r="G50" s="3"/>
      <c r="H50" s="2">
        <v>5</v>
      </c>
      <c r="I50" s="3">
        <v>1</v>
      </c>
      <c r="J50" s="2">
        <v>1</v>
      </c>
      <c r="K50" s="3">
        <v>1</v>
      </c>
      <c r="L50" s="2">
        <v>1</v>
      </c>
      <c r="M50" s="3"/>
      <c r="N50" s="5">
        <f t="shared" si="0"/>
        <v>2</v>
      </c>
      <c r="O50" s="9">
        <f t="shared" si="1"/>
        <v>0</v>
      </c>
      <c r="P50" s="5">
        <f t="shared" si="2"/>
        <v>6</v>
      </c>
      <c r="Q50" s="9">
        <f t="shared" si="3"/>
        <v>0</v>
      </c>
      <c r="R50">
        <f t="shared" si="4"/>
        <v>3</v>
      </c>
    </row>
    <row r="51" spans="1:18" x14ac:dyDescent="0.3">
      <c r="A51" s="2" t="s">
        <v>43</v>
      </c>
      <c r="B51" s="2"/>
      <c r="C51" s="3"/>
      <c r="D51" s="2"/>
      <c r="E51" s="3"/>
      <c r="F51" s="2"/>
      <c r="G51" s="3"/>
      <c r="H51" s="2">
        <v>4</v>
      </c>
      <c r="I51" s="3">
        <v>1</v>
      </c>
      <c r="J51" s="2"/>
      <c r="K51" s="3"/>
      <c r="L51" s="2">
        <v>4</v>
      </c>
      <c r="M51" s="3">
        <v>1</v>
      </c>
      <c r="N51" s="5">
        <f t="shared" si="0"/>
        <v>0</v>
      </c>
      <c r="O51" s="9">
        <f t="shared" si="1"/>
        <v>0</v>
      </c>
      <c r="P51" s="5">
        <f t="shared" si="2"/>
        <v>8</v>
      </c>
      <c r="Q51" s="9">
        <f t="shared" si="3"/>
        <v>0</v>
      </c>
      <c r="R51">
        <f t="shared" si="4"/>
        <v>2</v>
      </c>
    </row>
    <row r="52" spans="1:18" x14ac:dyDescent="0.3">
      <c r="A52" s="2" t="s">
        <v>44</v>
      </c>
      <c r="B52" s="2"/>
      <c r="C52" s="3"/>
      <c r="D52" s="2">
        <v>2</v>
      </c>
      <c r="E52" s="3"/>
      <c r="F52" s="2"/>
      <c r="G52" s="3"/>
      <c r="H52" s="2">
        <v>3</v>
      </c>
      <c r="I52" s="3"/>
      <c r="J52" s="2"/>
      <c r="K52" s="3"/>
      <c r="L52" s="2">
        <v>4</v>
      </c>
      <c r="M52" s="3">
        <v>1</v>
      </c>
      <c r="N52" s="5">
        <f t="shared" si="0"/>
        <v>0</v>
      </c>
      <c r="O52" s="9">
        <f t="shared" si="1"/>
        <v>0</v>
      </c>
      <c r="P52" s="5">
        <f t="shared" si="2"/>
        <v>9</v>
      </c>
      <c r="Q52" s="9">
        <f t="shared" si="3"/>
        <v>0</v>
      </c>
      <c r="R52">
        <f t="shared" si="4"/>
        <v>1</v>
      </c>
    </row>
    <row r="53" spans="1:18" x14ac:dyDescent="0.3">
      <c r="A53" s="2" t="s">
        <v>45</v>
      </c>
      <c r="B53" s="2"/>
      <c r="C53" s="3"/>
      <c r="D53" s="2"/>
      <c r="E53" s="3"/>
      <c r="F53" s="2"/>
      <c r="G53" s="3"/>
      <c r="H53" s="2"/>
      <c r="I53" s="3"/>
      <c r="J53" s="2"/>
      <c r="K53" s="3"/>
      <c r="L53" s="2"/>
      <c r="M53" s="3"/>
      <c r="N53" s="5">
        <f t="shared" si="0"/>
        <v>0</v>
      </c>
      <c r="O53" s="9">
        <f t="shared" si="1"/>
        <v>0</v>
      </c>
      <c r="P53" s="5">
        <f t="shared" si="2"/>
        <v>0</v>
      </c>
      <c r="Q53" s="9">
        <f t="shared" si="3"/>
        <v>0</v>
      </c>
      <c r="R53">
        <f t="shared" si="4"/>
        <v>0</v>
      </c>
    </row>
    <row r="54" spans="1:18" x14ac:dyDescent="0.3">
      <c r="A54" s="2" t="s">
        <v>46</v>
      </c>
      <c r="B54" s="2"/>
      <c r="C54" s="3"/>
      <c r="D54" s="2">
        <v>2</v>
      </c>
      <c r="E54" s="3"/>
      <c r="F54" s="2"/>
      <c r="G54" s="3"/>
      <c r="H54" s="2">
        <v>1</v>
      </c>
      <c r="I54" s="3"/>
      <c r="J54" s="2"/>
      <c r="K54" s="3"/>
      <c r="L54" s="2">
        <v>1</v>
      </c>
      <c r="M54" s="3"/>
      <c r="N54" s="5">
        <f t="shared" si="0"/>
        <v>0</v>
      </c>
      <c r="O54" s="9">
        <f t="shared" si="1"/>
        <v>0</v>
      </c>
      <c r="P54" s="5">
        <f t="shared" si="2"/>
        <v>4</v>
      </c>
      <c r="Q54" s="9">
        <f t="shared" si="3"/>
        <v>0</v>
      </c>
      <c r="R54">
        <f t="shared" si="4"/>
        <v>0</v>
      </c>
    </row>
    <row r="55" spans="1:18" x14ac:dyDescent="0.3">
      <c r="A55" s="2" t="s">
        <v>47</v>
      </c>
      <c r="B55" s="2">
        <v>1</v>
      </c>
      <c r="C55" s="3">
        <v>1</v>
      </c>
      <c r="D55" s="2">
        <v>2</v>
      </c>
      <c r="E55" s="3"/>
      <c r="F55" s="2"/>
      <c r="G55" s="3"/>
      <c r="H55" s="2">
        <v>6</v>
      </c>
      <c r="I55" s="3">
        <v>1</v>
      </c>
      <c r="J55" s="2"/>
      <c r="K55" s="3"/>
      <c r="L55" s="2">
        <v>3</v>
      </c>
      <c r="M55" s="3"/>
      <c r="N55" s="5">
        <f t="shared" si="0"/>
        <v>1</v>
      </c>
      <c r="O55" s="9">
        <f t="shared" si="1"/>
        <v>0</v>
      </c>
      <c r="P55" s="5">
        <f t="shared" si="2"/>
        <v>11</v>
      </c>
      <c r="Q55" s="9">
        <f t="shared" si="3"/>
        <v>0</v>
      </c>
      <c r="R55">
        <f t="shared" si="4"/>
        <v>2</v>
      </c>
    </row>
    <row r="56" spans="1:18" x14ac:dyDescent="0.3">
      <c r="A56" s="2" t="s">
        <v>48</v>
      </c>
      <c r="B56" s="2"/>
      <c r="C56" s="3"/>
      <c r="D56" s="2">
        <v>3</v>
      </c>
      <c r="E56" s="3"/>
      <c r="F56" s="2"/>
      <c r="G56" s="3"/>
      <c r="H56" s="2">
        <v>3</v>
      </c>
      <c r="I56" s="3"/>
      <c r="J56" s="2"/>
      <c r="K56" s="3"/>
      <c r="L56" s="2">
        <v>7</v>
      </c>
      <c r="M56" s="3">
        <v>1</v>
      </c>
      <c r="N56" s="5">
        <f t="shared" si="0"/>
        <v>0</v>
      </c>
      <c r="O56" s="9">
        <f t="shared" si="1"/>
        <v>0</v>
      </c>
      <c r="P56" s="5">
        <f t="shared" si="2"/>
        <v>13</v>
      </c>
      <c r="Q56" s="9">
        <f t="shared" si="3"/>
        <v>3</v>
      </c>
      <c r="R56">
        <f t="shared" si="4"/>
        <v>4</v>
      </c>
    </row>
    <row r="57" spans="1:18" x14ac:dyDescent="0.3">
      <c r="A57" s="2" t="s">
        <v>49</v>
      </c>
      <c r="B57" s="2"/>
      <c r="C57" s="3"/>
      <c r="D57" s="2"/>
      <c r="E57" s="3"/>
      <c r="F57" s="2"/>
      <c r="G57" s="3"/>
      <c r="H57" s="2"/>
      <c r="I57" s="3"/>
      <c r="J57" s="2"/>
      <c r="K57" s="3"/>
      <c r="L57" s="2"/>
      <c r="M57" s="3"/>
      <c r="N57" s="5">
        <f t="shared" si="0"/>
        <v>0</v>
      </c>
      <c r="O57" s="9">
        <f t="shared" si="1"/>
        <v>0</v>
      </c>
      <c r="P57" s="5">
        <f t="shared" si="2"/>
        <v>0</v>
      </c>
      <c r="Q57" s="9">
        <f t="shared" si="3"/>
        <v>0</v>
      </c>
      <c r="R57">
        <f t="shared" si="4"/>
        <v>0</v>
      </c>
    </row>
    <row r="58" spans="1:18" x14ac:dyDescent="0.3">
      <c r="A58" s="2" t="s">
        <v>50</v>
      </c>
      <c r="B58" s="2"/>
      <c r="C58" s="3"/>
      <c r="D58" s="2">
        <v>2</v>
      </c>
      <c r="E58" s="3"/>
      <c r="F58" s="2"/>
      <c r="G58" s="3"/>
      <c r="H58" s="2">
        <v>1</v>
      </c>
      <c r="I58" s="3"/>
      <c r="J58" s="2"/>
      <c r="K58" s="3"/>
      <c r="L58" s="2"/>
      <c r="M58" s="3"/>
      <c r="N58" s="5">
        <f t="shared" si="0"/>
        <v>0</v>
      </c>
      <c r="O58" s="9">
        <f t="shared" si="1"/>
        <v>0</v>
      </c>
      <c r="P58" s="5">
        <f t="shared" si="2"/>
        <v>3</v>
      </c>
      <c r="Q58" s="9">
        <f t="shared" si="3"/>
        <v>0</v>
      </c>
      <c r="R58">
        <f t="shared" si="4"/>
        <v>0</v>
      </c>
    </row>
    <row r="59" spans="1:18" x14ac:dyDescent="0.3">
      <c r="A59" s="2" t="s">
        <v>51</v>
      </c>
      <c r="B59" s="2"/>
      <c r="C59" s="3"/>
      <c r="D59" s="2"/>
      <c r="E59" s="3"/>
      <c r="F59" s="2"/>
      <c r="G59" s="3"/>
      <c r="H59" s="2"/>
      <c r="I59" s="3"/>
      <c r="J59" s="2"/>
      <c r="K59" s="3"/>
      <c r="L59" s="2"/>
      <c r="M59" s="3"/>
      <c r="N59" s="5">
        <f t="shared" si="0"/>
        <v>0</v>
      </c>
      <c r="O59" s="9">
        <f t="shared" si="1"/>
        <v>0</v>
      </c>
      <c r="P59" s="5">
        <f t="shared" si="2"/>
        <v>0</v>
      </c>
      <c r="Q59" s="9">
        <f t="shared" si="3"/>
        <v>0</v>
      </c>
      <c r="R59">
        <f t="shared" si="4"/>
        <v>0</v>
      </c>
    </row>
    <row r="60" spans="1:18" x14ac:dyDescent="0.3">
      <c r="A60" s="2" t="s">
        <v>52</v>
      </c>
      <c r="B60" s="2"/>
      <c r="C60" s="3"/>
      <c r="D60" s="2"/>
      <c r="E60" s="3"/>
      <c r="F60" s="2"/>
      <c r="G60" s="3"/>
      <c r="H60" s="2"/>
      <c r="I60" s="3"/>
      <c r="J60" s="2"/>
      <c r="K60" s="3"/>
      <c r="L60" s="2"/>
      <c r="M60" s="3"/>
      <c r="N60" s="5">
        <f t="shared" si="0"/>
        <v>0</v>
      </c>
      <c r="O60" s="9">
        <f t="shared" si="1"/>
        <v>0</v>
      </c>
      <c r="P60" s="5">
        <f t="shared" si="2"/>
        <v>0</v>
      </c>
      <c r="Q60" s="9">
        <f t="shared" si="3"/>
        <v>0</v>
      </c>
      <c r="R60">
        <f t="shared" si="4"/>
        <v>0</v>
      </c>
    </row>
    <row r="61" spans="1:18" x14ac:dyDescent="0.3">
      <c r="A61" s="2" t="s">
        <v>53</v>
      </c>
      <c r="B61" s="2"/>
      <c r="C61" s="3"/>
      <c r="D61" s="2">
        <v>4</v>
      </c>
      <c r="E61" s="3">
        <v>1</v>
      </c>
      <c r="F61" s="2"/>
      <c r="G61" s="3"/>
      <c r="H61" s="2">
        <v>5</v>
      </c>
      <c r="I61" s="3">
        <v>1</v>
      </c>
      <c r="J61" s="2"/>
      <c r="K61" s="3"/>
      <c r="L61" s="2">
        <v>1</v>
      </c>
      <c r="M61" s="3"/>
      <c r="N61" s="5">
        <f t="shared" si="0"/>
        <v>0</v>
      </c>
      <c r="O61" s="9">
        <f t="shared" si="1"/>
        <v>0</v>
      </c>
      <c r="P61" s="5">
        <f t="shared" si="2"/>
        <v>10</v>
      </c>
      <c r="Q61" s="9">
        <f t="shared" si="3"/>
        <v>0</v>
      </c>
      <c r="R61">
        <f t="shared" si="4"/>
        <v>2</v>
      </c>
    </row>
    <row r="62" spans="1:18" x14ac:dyDescent="0.3">
      <c r="A62" s="2" t="s">
        <v>54</v>
      </c>
      <c r="B62" s="2"/>
      <c r="C62" s="3"/>
      <c r="D62" s="2">
        <v>4</v>
      </c>
      <c r="E62" s="3">
        <v>1</v>
      </c>
      <c r="F62" s="2"/>
      <c r="G62" s="3"/>
      <c r="H62" s="2">
        <v>1</v>
      </c>
      <c r="I62" s="3"/>
      <c r="J62" s="2"/>
      <c r="K62" s="3"/>
      <c r="L62" s="2">
        <v>4</v>
      </c>
      <c r="M62" s="3">
        <v>1</v>
      </c>
      <c r="N62" s="5">
        <f t="shared" si="0"/>
        <v>0</v>
      </c>
      <c r="O62" s="9">
        <f t="shared" si="1"/>
        <v>0</v>
      </c>
      <c r="P62" s="5">
        <f t="shared" si="2"/>
        <v>9</v>
      </c>
      <c r="Q62" s="9">
        <f t="shared" si="3"/>
        <v>0</v>
      </c>
      <c r="R62">
        <f t="shared" si="4"/>
        <v>2</v>
      </c>
    </row>
    <row r="63" spans="1:18" x14ac:dyDescent="0.3">
      <c r="A63" s="2" t="s">
        <v>55</v>
      </c>
      <c r="B63" s="2"/>
      <c r="C63" s="3"/>
      <c r="D63" s="2"/>
      <c r="E63" s="3"/>
      <c r="F63" s="2"/>
      <c r="G63" s="3"/>
      <c r="H63" s="2"/>
      <c r="I63" s="3"/>
      <c r="J63" s="2"/>
      <c r="K63" s="3"/>
      <c r="L63" s="2"/>
      <c r="M63" s="3"/>
      <c r="N63" s="5">
        <f t="shared" si="0"/>
        <v>0</v>
      </c>
      <c r="O63" s="9">
        <f t="shared" si="1"/>
        <v>0</v>
      </c>
      <c r="P63" s="5">
        <f t="shared" si="2"/>
        <v>0</v>
      </c>
      <c r="Q63" s="9">
        <f t="shared" si="3"/>
        <v>0</v>
      </c>
      <c r="R63">
        <f t="shared" si="4"/>
        <v>0</v>
      </c>
    </row>
    <row r="64" spans="1:18" x14ac:dyDescent="0.3">
      <c r="A64" s="2" t="s">
        <v>56</v>
      </c>
      <c r="B64" s="2"/>
      <c r="C64" s="3"/>
      <c r="D64" s="2"/>
      <c r="E64" s="3"/>
      <c r="F64" s="2"/>
      <c r="G64" s="3"/>
      <c r="H64" s="2"/>
      <c r="I64" s="3"/>
      <c r="J64" s="2"/>
      <c r="K64" s="3"/>
      <c r="L64" s="2"/>
      <c r="M64" s="3"/>
      <c r="N64" s="5">
        <f t="shared" si="0"/>
        <v>0</v>
      </c>
      <c r="O64" s="9">
        <f t="shared" si="1"/>
        <v>0</v>
      </c>
      <c r="P64" s="5">
        <f t="shared" si="2"/>
        <v>0</v>
      </c>
      <c r="Q64" s="9">
        <f t="shared" si="3"/>
        <v>0</v>
      </c>
      <c r="R64">
        <f t="shared" si="4"/>
        <v>0</v>
      </c>
    </row>
    <row r="65" spans="1:18" x14ac:dyDescent="0.3">
      <c r="A65" s="2" t="s">
        <v>57</v>
      </c>
      <c r="B65" s="2"/>
      <c r="C65" s="3"/>
      <c r="D65" s="2"/>
      <c r="E65" s="3"/>
      <c r="F65" s="2"/>
      <c r="G65" s="3"/>
      <c r="H65" s="2"/>
      <c r="I65" s="3"/>
      <c r="J65" s="2"/>
      <c r="K65" s="3"/>
      <c r="L65" s="2"/>
      <c r="M65" s="3"/>
      <c r="N65" s="5">
        <f t="shared" si="0"/>
        <v>0</v>
      </c>
      <c r="O65" s="9">
        <f t="shared" si="1"/>
        <v>0</v>
      </c>
      <c r="P65" s="5">
        <f t="shared" si="2"/>
        <v>0</v>
      </c>
      <c r="Q65" s="9">
        <f t="shared" si="3"/>
        <v>0</v>
      </c>
      <c r="R65">
        <f t="shared" si="4"/>
        <v>0</v>
      </c>
    </row>
    <row r="66" spans="1:18" x14ac:dyDescent="0.3">
      <c r="A66" s="2" t="s">
        <v>58</v>
      </c>
      <c r="B66" s="2"/>
      <c r="C66" s="3"/>
      <c r="D66" s="2">
        <v>1</v>
      </c>
      <c r="E66" s="3"/>
      <c r="F66" s="2"/>
      <c r="G66" s="3"/>
      <c r="H66" s="2">
        <v>1</v>
      </c>
      <c r="I66" s="3"/>
      <c r="J66" s="2"/>
      <c r="K66" s="3"/>
      <c r="L66" s="2">
        <v>1</v>
      </c>
      <c r="M66" s="3"/>
      <c r="N66" s="5">
        <f t="shared" si="0"/>
        <v>0</v>
      </c>
      <c r="O66" s="9">
        <f t="shared" si="1"/>
        <v>0</v>
      </c>
      <c r="P66" s="5">
        <f t="shared" si="2"/>
        <v>3</v>
      </c>
      <c r="Q66" s="9">
        <f t="shared" si="3"/>
        <v>0</v>
      </c>
      <c r="R66">
        <f t="shared" si="4"/>
        <v>0</v>
      </c>
    </row>
    <row r="67" spans="1:18" x14ac:dyDescent="0.3">
      <c r="A67" s="2" t="s">
        <v>59</v>
      </c>
      <c r="B67" s="2"/>
      <c r="C67" s="3"/>
      <c r="D67" s="2"/>
      <c r="E67" s="3"/>
      <c r="F67" s="2"/>
      <c r="G67" s="3"/>
      <c r="H67" s="2"/>
      <c r="I67" s="3"/>
      <c r="J67" s="2"/>
      <c r="K67" s="3"/>
      <c r="L67" s="2"/>
      <c r="M67" s="3"/>
      <c r="N67" s="5">
        <f t="shared" si="0"/>
        <v>0</v>
      </c>
      <c r="O67" s="9">
        <f t="shared" si="1"/>
        <v>0</v>
      </c>
      <c r="P67" s="5">
        <f t="shared" si="2"/>
        <v>0</v>
      </c>
      <c r="Q67" s="9">
        <f t="shared" si="3"/>
        <v>0</v>
      </c>
      <c r="R67">
        <f t="shared" si="4"/>
        <v>0</v>
      </c>
    </row>
    <row r="68" spans="1:18" x14ac:dyDescent="0.3">
      <c r="A68" s="2" t="s">
        <v>60</v>
      </c>
      <c r="B68" s="2"/>
      <c r="C68" s="3"/>
      <c r="D68" s="2">
        <v>2</v>
      </c>
      <c r="E68" s="3"/>
      <c r="F68" s="2"/>
      <c r="G68" s="3"/>
      <c r="H68" s="2">
        <v>2</v>
      </c>
      <c r="I68" s="3"/>
      <c r="J68" s="2"/>
      <c r="K68" s="3"/>
      <c r="L68" s="2"/>
      <c r="M68" s="3"/>
      <c r="N68" s="5">
        <f t="shared" si="0"/>
        <v>0</v>
      </c>
      <c r="O68" s="9">
        <f t="shared" si="1"/>
        <v>0</v>
      </c>
      <c r="P68" s="5">
        <f t="shared" si="2"/>
        <v>4</v>
      </c>
      <c r="Q68" s="9">
        <f t="shared" si="3"/>
        <v>0</v>
      </c>
      <c r="R68">
        <f t="shared" si="4"/>
        <v>0</v>
      </c>
    </row>
    <row r="69" spans="1:18" x14ac:dyDescent="0.3">
      <c r="A69" s="2" t="s">
        <v>148</v>
      </c>
      <c r="B69" s="2"/>
      <c r="C69" s="3"/>
      <c r="D69" s="2">
        <v>2</v>
      </c>
      <c r="E69" s="3"/>
      <c r="F69" s="2"/>
      <c r="G69" s="3"/>
      <c r="H69" s="2">
        <v>1</v>
      </c>
      <c r="I69" s="3"/>
      <c r="J69" s="2"/>
      <c r="K69" s="3"/>
      <c r="L69" s="2">
        <v>1</v>
      </c>
      <c r="M69" s="3"/>
      <c r="N69" s="5">
        <f t="shared" si="0"/>
        <v>0</v>
      </c>
      <c r="O69" s="9">
        <f t="shared" si="1"/>
        <v>0</v>
      </c>
      <c r="P69" s="5">
        <f t="shared" si="2"/>
        <v>4</v>
      </c>
      <c r="Q69" s="9">
        <f t="shared" si="3"/>
        <v>0</v>
      </c>
      <c r="R69">
        <f t="shared" si="4"/>
        <v>0</v>
      </c>
    </row>
    <row r="70" spans="1:18" x14ac:dyDescent="0.3">
      <c r="A70" s="2" t="s">
        <v>61</v>
      </c>
      <c r="B70" s="2"/>
      <c r="C70" s="3"/>
      <c r="D70" s="2">
        <v>2</v>
      </c>
      <c r="E70" s="3"/>
      <c r="F70" s="2"/>
      <c r="G70" s="3"/>
      <c r="H70" s="2">
        <v>1</v>
      </c>
      <c r="I70" s="3"/>
      <c r="J70" s="2">
        <v>2</v>
      </c>
      <c r="K70" s="3">
        <v>1</v>
      </c>
      <c r="L70" s="2">
        <v>4</v>
      </c>
      <c r="M70" s="3">
        <v>1</v>
      </c>
      <c r="N70" s="5">
        <f t="shared" si="0"/>
        <v>2</v>
      </c>
      <c r="O70" s="9">
        <f t="shared" si="1"/>
        <v>0</v>
      </c>
      <c r="P70" s="5">
        <f t="shared" si="2"/>
        <v>7</v>
      </c>
      <c r="Q70" s="9">
        <f t="shared" si="3"/>
        <v>0</v>
      </c>
      <c r="R70">
        <f t="shared" si="4"/>
        <v>2</v>
      </c>
    </row>
    <row r="71" spans="1:18" x14ac:dyDescent="0.3">
      <c r="A71" s="2" t="s">
        <v>62</v>
      </c>
      <c r="B71" s="2"/>
      <c r="C71" s="3"/>
      <c r="D71" s="2"/>
      <c r="E71" s="3"/>
      <c r="F71" s="2"/>
      <c r="G71" s="3"/>
      <c r="H71" s="2">
        <v>3</v>
      </c>
      <c r="I71" s="3"/>
      <c r="J71" s="2"/>
      <c r="K71" s="3"/>
      <c r="L71" s="2">
        <v>2</v>
      </c>
      <c r="M71" s="3"/>
      <c r="N71" s="5">
        <f t="shared" ref="N71:N134" si="5">B71+F71+J71</f>
        <v>0</v>
      </c>
      <c r="O71" s="9">
        <f t="shared" ref="O71:O134" si="6">IF(N71&gt;2,3,0)</f>
        <v>0</v>
      </c>
      <c r="P71" s="5">
        <f t="shared" ref="P71:P134" si="7">D71+H71+L71</f>
        <v>5</v>
      </c>
      <c r="Q71" s="9">
        <f t="shared" ref="Q71:Q134" si="8">IF(P71&gt;11,3,0)</f>
        <v>0</v>
      </c>
      <c r="R71">
        <f t="shared" ref="R71:R142" si="9">C71+E71+G71+I71+K71+M71+O71+Q71</f>
        <v>0</v>
      </c>
    </row>
    <row r="72" spans="1:18" x14ac:dyDescent="0.3">
      <c r="A72" s="2" t="s">
        <v>63</v>
      </c>
      <c r="B72" s="2"/>
      <c r="C72" s="3"/>
      <c r="D72" s="2"/>
      <c r="E72" s="3"/>
      <c r="F72" s="2"/>
      <c r="G72" s="3"/>
      <c r="H72" s="2"/>
      <c r="I72" s="3"/>
      <c r="J72" s="2"/>
      <c r="K72" s="3"/>
      <c r="L72" s="2"/>
      <c r="M72" s="3"/>
      <c r="N72" s="5">
        <f t="shared" si="5"/>
        <v>0</v>
      </c>
      <c r="O72" s="9">
        <f t="shared" si="6"/>
        <v>0</v>
      </c>
      <c r="P72" s="5">
        <f t="shared" si="7"/>
        <v>0</v>
      </c>
      <c r="Q72" s="9">
        <f t="shared" si="8"/>
        <v>0</v>
      </c>
      <c r="R72">
        <f t="shared" si="9"/>
        <v>0</v>
      </c>
    </row>
    <row r="73" spans="1:18" x14ac:dyDescent="0.3">
      <c r="A73" s="2" t="s">
        <v>64</v>
      </c>
      <c r="B73" s="2"/>
      <c r="C73" s="3"/>
      <c r="D73" s="2">
        <v>3</v>
      </c>
      <c r="E73" s="3"/>
      <c r="F73" s="2"/>
      <c r="G73" s="3"/>
      <c r="H73" s="2">
        <v>11</v>
      </c>
      <c r="I73" s="3">
        <v>1</v>
      </c>
      <c r="J73" s="2"/>
      <c r="K73" s="3"/>
      <c r="L73" s="2">
        <v>7</v>
      </c>
      <c r="M73" s="3">
        <v>1</v>
      </c>
      <c r="N73" s="5">
        <f t="shared" si="5"/>
        <v>0</v>
      </c>
      <c r="O73" s="9">
        <f t="shared" si="6"/>
        <v>0</v>
      </c>
      <c r="P73" s="5">
        <f t="shared" si="7"/>
        <v>21</v>
      </c>
      <c r="Q73" s="9">
        <f t="shared" si="8"/>
        <v>3</v>
      </c>
      <c r="R73">
        <f t="shared" si="9"/>
        <v>5</v>
      </c>
    </row>
    <row r="74" spans="1:18" x14ac:dyDescent="0.3">
      <c r="A74" s="2" t="s">
        <v>65</v>
      </c>
      <c r="B74" s="2"/>
      <c r="C74" s="3"/>
      <c r="D74" s="2">
        <v>7</v>
      </c>
      <c r="E74" s="3">
        <v>1</v>
      </c>
      <c r="F74" s="2"/>
      <c r="G74" s="3"/>
      <c r="H74" s="2">
        <v>10</v>
      </c>
      <c r="I74" s="3">
        <v>1</v>
      </c>
      <c r="J74" s="2"/>
      <c r="K74" s="3"/>
      <c r="L74" s="2">
        <v>3</v>
      </c>
      <c r="M74" s="3"/>
      <c r="N74" s="5">
        <f t="shared" si="5"/>
        <v>0</v>
      </c>
      <c r="O74" s="9">
        <f t="shared" si="6"/>
        <v>0</v>
      </c>
      <c r="P74" s="5">
        <f t="shared" si="7"/>
        <v>20</v>
      </c>
      <c r="Q74" s="9">
        <f t="shared" si="8"/>
        <v>3</v>
      </c>
      <c r="R74">
        <f t="shared" si="9"/>
        <v>5</v>
      </c>
    </row>
    <row r="75" spans="1:18" x14ac:dyDescent="0.3">
      <c r="A75" s="2" t="s">
        <v>66</v>
      </c>
      <c r="B75" s="2"/>
      <c r="C75" s="3"/>
      <c r="D75" s="2">
        <v>5</v>
      </c>
      <c r="E75" s="3">
        <v>1</v>
      </c>
      <c r="F75" s="2"/>
      <c r="G75" s="3"/>
      <c r="H75" s="2">
        <v>4</v>
      </c>
      <c r="I75" s="3">
        <v>1</v>
      </c>
      <c r="J75" s="2"/>
      <c r="K75" s="3"/>
      <c r="L75" s="2">
        <v>7</v>
      </c>
      <c r="M75" s="3">
        <v>1</v>
      </c>
      <c r="N75" s="5">
        <f t="shared" si="5"/>
        <v>0</v>
      </c>
      <c r="O75" s="9">
        <f t="shared" si="6"/>
        <v>0</v>
      </c>
      <c r="P75" s="5">
        <f t="shared" si="7"/>
        <v>16</v>
      </c>
      <c r="Q75" s="9">
        <f t="shared" si="8"/>
        <v>3</v>
      </c>
      <c r="R75">
        <f t="shared" si="9"/>
        <v>6</v>
      </c>
    </row>
    <row r="76" spans="1:18" x14ac:dyDescent="0.3">
      <c r="A76" s="2" t="s">
        <v>159</v>
      </c>
      <c r="B76" s="2"/>
      <c r="C76" s="3"/>
      <c r="D76" s="2">
        <v>1</v>
      </c>
      <c r="E76" s="3"/>
      <c r="F76" s="2"/>
      <c r="G76" s="3"/>
      <c r="H76" s="2">
        <v>1</v>
      </c>
      <c r="I76" s="3"/>
      <c r="J76" s="2"/>
      <c r="K76" s="3"/>
      <c r="L76" s="2">
        <v>4</v>
      </c>
      <c r="M76" s="3">
        <v>1</v>
      </c>
      <c r="N76" s="5">
        <f t="shared" si="5"/>
        <v>0</v>
      </c>
      <c r="O76" s="9">
        <f t="shared" si="6"/>
        <v>0</v>
      </c>
      <c r="P76" s="5">
        <f t="shared" si="7"/>
        <v>6</v>
      </c>
      <c r="Q76" s="9">
        <f t="shared" si="8"/>
        <v>0</v>
      </c>
    </row>
    <row r="77" spans="1:18" x14ac:dyDescent="0.3">
      <c r="A77" s="2" t="s">
        <v>67</v>
      </c>
      <c r="B77" s="2"/>
      <c r="C77" s="3"/>
      <c r="D77" s="2">
        <v>4</v>
      </c>
      <c r="E77" s="3">
        <v>1</v>
      </c>
      <c r="F77" s="2"/>
      <c r="G77" s="3"/>
      <c r="H77" s="2">
        <v>1</v>
      </c>
      <c r="I77" s="3"/>
      <c r="J77" s="2"/>
      <c r="K77" s="3"/>
      <c r="L77" s="2">
        <v>1</v>
      </c>
      <c r="M77" s="3"/>
      <c r="N77" s="5">
        <f t="shared" si="5"/>
        <v>0</v>
      </c>
      <c r="O77" s="9">
        <f t="shared" si="6"/>
        <v>0</v>
      </c>
      <c r="P77" s="5">
        <f t="shared" si="7"/>
        <v>6</v>
      </c>
      <c r="Q77" s="9">
        <f t="shared" si="8"/>
        <v>0</v>
      </c>
      <c r="R77">
        <f t="shared" si="9"/>
        <v>1</v>
      </c>
    </row>
    <row r="78" spans="1:18" x14ac:dyDescent="0.3">
      <c r="A78" s="2" t="s">
        <v>68</v>
      </c>
      <c r="B78" s="2"/>
      <c r="C78" s="3"/>
      <c r="D78" s="2"/>
      <c r="E78" s="3"/>
      <c r="F78" s="2"/>
      <c r="G78" s="3"/>
      <c r="H78" s="2"/>
      <c r="I78" s="3"/>
      <c r="J78" s="2"/>
      <c r="K78" s="3"/>
      <c r="L78" s="2"/>
      <c r="M78" s="3"/>
      <c r="N78" s="5">
        <f t="shared" si="5"/>
        <v>0</v>
      </c>
      <c r="O78" s="9">
        <f t="shared" si="6"/>
        <v>0</v>
      </c>
      <c r="P78" s="5">
        <f t="shared" si="7"/>
        <v>0</v>
      </c>
      <c r="Q78" s="9">
        <f t="shared" si="8"/>
        <v>0</v>
      </c>
      <c r="R78">
        <f t="shared" si="9"/>
        <v>0</v>
      </c>
    </row>
    <row r="79" spans="1:18" x14ac:dyDescent="0.3">
      <c r="A79" s="2" t="s">
        <v>69</v>
      </c>
      <c r="B79" s="2"/>
      <c r="C79" s="3"/>
      <c r="D79" s="2"/>
      <c r="E79" s="3"/>
      <c r="F79" s="2"/>
      <c r="G79" s="3"/>
      <c r="H79" s="2">
        <v>5</v>
      </c>
      <c r="I79" s="3">
        <v>1</v>
      </c>
      <c r="J79" s="2"/>
      <c r="K79" s="3"/>
      <c r="L79" s="2">
        <v>7</v>
      </c>
      <c r="M79" s="3">
        <v>1</v>
      </c>
      <c r="N79" s="5">
        <f t="shared" si="5"/>
        <v>0</v>
      </c>
      <c r="O79" s="9">
        <f t="shared" si="6"/>
        <v>0</v>
      </c>
      <c r="P79" s="5">
        <f t="shared" si="7"/>
        <v>12</v>
      </c>
      <c r="Q79" s="9">
        <f t="shared" si="8"/>
        <v>3</v>
      </c>
      <c r="R79">
        <f t="shared" si="9"/>
        <v>5</v>
      </c>
    </row>
    <row r="80" spans="1:18" x14ac:dyDescent="0.3">
      <c r="A80" s="2" t="s">
        <v>70</v>
      </c>
      <c r="B80" s="2"/>
      <c r="C80" s="3"/>
      <c r="D80" s="2">
        <v>1</v>
      </c>
      <c r="E80" s="3"/>
      <c r="F80" s="2"/>
      <c r="G80" s="3"/>
      <c r="H80" s="2">
        <v>3</v>
      </c>
      <c r="I80" s="3"/>
      <c r="J80" s="2"/>
      <c r="K80" s="3"/>
      <c r="L80" s="2"/>
      <c r="M80" s="3"/>
      <c r="N80" s="5">
        <f t="shared" si="5"/>
        <v>0</v>
      </c>
      <c r="O80" s="9">
        <f t="shared" si="6"/>
        <v>0</v>
      </c>
      <c r="P80" s="5">
        <f t="shared" si="7"/>
        <v>4</v>
      </c>
      <c r="Q80" s="9">
        <f t="shared" si="8"/>
        <v>0</v>
      </c>
      <c r="R80">
        <f t="shared" si="9"/>
        <v>0</v>
      </c>
    </row>
    <row r="81" spans="1:18" x14ac:dyDescent="0.3">
      <c r="A81" s="2" t="s">
        <v>71</v>
      </c>
      <c r="B81" s="2"/>
      <c r="C81" s="3"/>
      <c r="D81" s="2"/>
      <c r="E81" s="3"/>
      <c r="F81" s="2"/>
      <c r="G81" s="3"/>
      <c r="H81" s="2"/>
      <c r="I81" s="3"/>
      <c r="J81" s="2"/>
      <c r="K81" s="3"/>
      <c r="L81" s="2"/>
      <c r="M81" s="3"/>
      <c r="N81" s="5">
        <f t="shared" si="5"/>
        <v>0</v>
      </c>
      <c r="O81" s="9">
        <f t="shared" si="6"/>
        <v>0</v>
      </c>
      <c r="P81" s="5">
        <f t="shared" si="7"/>
        <v>0</v>
      </c>
      <c r="Q81" s="9">
        <f t="shared" si="8"/>
        <v>0</v>
      </c>
      <c r="R81">
        <f t="shared" si="9"/>
        <v>0</v>
      </c>
    </row>
    <row r="82" spans="1:18" x14ac:dyDescent="0.3">
      <c r="A82" s="2" t="s">
        <v>72</v>
      </c>
      <c r="B82" s="2"/>
      <c r="C82" s="3"/>
      <c r="D82" s="2"/>
      <c r="E82" s="3"/>
      <c r="F82" s="2"/>
      <c r="G82" s="3"/>
      <c r="H82" s="2"/>
      <c r="I82" s="3"/>
      <c r="J82" s="2"/>
      <c r="K82" s="3"/>
      <c r="L82" s="2"/>
      <c r="M82" s="3"/>
      <c r="N82" s="5">
        <f t="shared" si="5"/>
        <v>0</v>
      </c>
      <c r="O82" s="9">
        <f t="shared" si="6"/>
        <v>0</v>
      </c>
      <c r="P82" s="5">
        <f t="shared" si="7"/>
        <v>0</v>
      </c>
      <c r="Q82" s="9">
        <f t="shared" si="8"/>
        <v>0</v>
      </c>
      <c r="R82">
        <f t="shared" si="9"/>
        <v>0</v>
      </c>
    </row>
    <row r="83" spans="1:18" x14ac:dyDescent="0.3">
      <c r="A83" s="2" t="s">
        <v>73</v>
      </c>
      <c r="B83" s="2"/>
      <c r="C83" s="3"/>
      <c r="D83" s="2"/>
      <c r="E83" s="3"/>
      <c r="F83" s="2"/>
      <c r="G83" s="3"/>
      <c r="H83" s="2"/>
      <c r="I83" s="3"/>
      <c r="J83" s="2"/>
      <c r="K83" s="3"/>
      <c r="L83" s="2"/>
      <c r="M83" s="3"/>
      <c r="N83" s="5">
        <f t="shared" si="5"/>
        <v>0</v>
      </c>
      <c r="O83" s="9">
        <f t="shared" si="6"/>
        <v>0</v>
      </c>
      <c r="P83" s="5">
        <f t="shared" si="7"/>
        <v>0</v>
      </c>
      <c r="Q83" s="9">
        <f t="shared" si="8"/>
        <v>0</v>
      </c>
      <c r="R83">
        <f t="shared" si="9"/>
        <v>0</v>
      </c>
    </row>
    <row r="84" spans="1:18" x14ac:dyDescent="0.3">
      <c r="A84" s="2" t="s">
        <v>74</v>
      </c>
      <c r="B84" s="2"/>
      <c r="C84" s="3"/>
      <c r="D84" s="2">
        <v>1</v>
      </c>
      <c r="E84" s="3"/>
      <c r="F84" s="2"/>
      <c r="G84" s="3"/>
      <c r="H84" s="2">
        <v>3</v>
      </c>
      <c r="I84" s="3"/>
      <c r="J84" s="2"/>
      <c r="K84" s="3"/>
      <c r="L84" s="2">
        <v>5</v>
      </c>
      <c r="M84" s="3">
        <v>1</v>
      </c>
      <c r="N84" s="5">
        <f t="shared" si="5"/>
        <v>0</v>
      </c>
      <c r="O84" s="9">
        <f t="shared" si="6"/>
        <v>0</v>
      </c>
      <c r="P84" s="5">
        <f t="shared" si="7"/>
        <v>9</v>
      </c>
      <c r="Q84" s="9">
        <f t="shared" si="8"/>
        <v>0</v>
      </c>
      <c r="R84">
        <f t="shared" si="9"/>
        <v>1</v>
      </c>
    </row>
    <row r="85" spans="1:18" x14ac:dyDescent="0.3">
      <c r="A85" s="2" t="s">
        <v>75</v>
      </c>
      <c r="B85" s="2"/>
      <c r="C85" s="3"/>
      <c r="D85" s="2">
        <v>1</v>
      </c>
      <c r="E85" s="3"/>
      <c r="F85" s="2"/>
      <c r="G85" s="3"/>
      <c r="H85" s="2">
        <v>4</v>
      </c>
      <c r="I85" s="3">
        <v>1</v>
      </c>
      <c r="J85" s="2"/>
      <c r="K85" s="3"/>
      <c r="L85" s="2">
        <v>2</v>
      </c>
      <c r="M85" s="3"/>
      <c r="N85" s="5">
        <f t="shared" si="5"/>
        <v>0</v>
      </c>
      <c r="O85" s="9">
        <f t="shared" si="6"/>
        <v>0</v>
      </c>
      <c r="P85" s="5">
        <f t="shared" si="7"/>
        <v>7</v>
      </c>
      <c r="Q85" s="9">
        <f t="shared" si="8"/>
        <v>0</v>
      </c>
      <c r="R85">
        <f t="shared" si="9"/>
        <v>1</v>
      </c>
    </row>
    <row r="86" spans="1:18" x14ac:dyDescent="0.3">
      <c r="A86" s="2" t="s">
        <v>160</v>
      </c>
      <c r="B86" s="2"/>
      <c r="C86" s="3"/>
      <c r="D86" s="2">
        <v>1</v>
      </c>
      <c r="E86" s="3"/>
      <c r="F86" s="2"/>
      <c r="G86" s="3"/>
      <c r="H86" s="2"/>
      <c r="I86" s="3"/>
      <c r="J86" s="2"/>
      <c r="K86" s="3"/>
      <c r="L86" s="2"/>
      <c r="M86" s="3"/>
      <c r="N86" s="5">
        <f t="shared" si="5"/>
        <v>0</v>
      </c>
      <c r="O86" s="9">
        <f t="shared" si="6"/>
        <v>0</v>
      </c>
      <c r="P86" s="5">
        <f t="shared" si="7"/>
        <v>1</v>
      </c>
      <c r="Q86" s="9">
        <f t="shared" si="8"/>
        <v>0</v>
      </c>
    </row>
    <row r="87" spans="1:18" x14ac:dyDescent="0.3">
      <c r="A87" s="2" t="s">
        <v>76</v>
      </c>
      <c r="B87" s="2"/>
      <c r="C87" s="3"/>
      <c r="D87" s="2">
        <v>1</v>
      </c>
      <c r="E87" s="3"/>
      <c r="F87" s="2"/>
      <c r="G87" s="3"/>
      <c r="H87" s="2">
        <v>1</v>
      </c>
      <c r="I87" s="3"/>
      <c r="J87" s="2"/>
      <c r="K87" s="3"/>
      <c r="L87" s="2">
        <v>1</v>
      </c>
      <c r="M87" s="3"/>
      <c r="N87" s="5">
        <f t="shared" si="5"/>
        <v>0</v>
      </c>
      <c r="O87" s="9">
        <f t="shared" si="6"/>
        <v>0</v>
      </c>
      <c r="P87" s="5">
        <f t="shared" si="7"/>
        <v>3</v>
      </c>
      <c r="Q87" s="9">
        <f t="shared" si="8"/>
        <v>0</v>
      </c>
      <c r="R87">
        <f t="shared" si="9"/>
        <v>0</v>
      </c>
    </row>
    <row r="88" spans="1:18" x14ac:dyDescent="0.3">
      <c r="A88" s="2" t="s">
        <v>77</v>
      </c>
      <c r="B88" s="2"/>
      <c r="C88" s="3"/>
      <c r="D88" s="2">
        <v>1</v>
      </c>
      <c r="E88" s="3"/>
      <c r="F88" s="2"/>
      <c r="G88" s="3"/>
      <c r="H88" s="2">
        <v>3</v>
      </c>
      <c r="I88" s="3"/>
      <c r="J88" s="2"/>
      <c r="K88" s="3"/>
      <c r="L88" s="2"/>
      <c r="M88" s="3"/>
      <c r="N88" s="5">
        <f t="shared" si="5"/>
        <v>0</v>
      </c>
      <c r="O88" s="9">
        <f t="shared" si="6"/>
        <v>0</v>
      </c>
      <c r="P88" s="5">
        <f t="shared" si="7"/>
        <v>4</v>
      </c>
      <c r="Q88" s="9">
        <f t="shared" si="8"/>
        <v>0</v>
      </c>
      <c r="R88">
        <f t="shared" si="9"/>
        <v>0</v>
      </c>
    </row>
    <row r="89" spans="1:18" x14ac:dyDescent="0.3">
      <c r="A89" s="2" t="s">
        <v>78</v>
      </c>
      <c r="B89" s="2"/>
      <c r="C89" s="3"/>
      <c r="D89" s="2">
        <v>2</v>
      </c>
      <c r="E89" s="3"/>
      <c r="F89" s="2">
        <v>1</v>
      </c>
      <c r="G89" s="3">
        <v>1</v>
      </c>
      <c r="H89" s="2">
        <v>1</v>
      </c>
      <c r="I89" s="3"/>
      <c r="J89" s="2"/>
      <c r="K89" s="3"/>
      <c r="L89" s="2">
        <v>1</v>
      </c>
      <c r="M89" s="3"/>
      <c r="N89" s="5">
        <f t="shared" si="5"/>
        <v>1</v>
      </c>
      <c r="O89" s="9">
        <f t="shared" si="6"/>
        <v>0</v>
      </c>
      <c r="P89" s="5">
        <f t="shared" si="7"/>
        <v>4</v>
      </c>
      <c r="Q89" s="9">
        <f t="shared" si="8"/>
        <v>0</v>
      </c>
      <c r="R89">
        <f t="shared" si="9"/>
        <v>1</v>
      </c>
    </row>
    <row r="90" spans="1:18" x14ac:dyDescent="0.3">
      <c r="A90" s="2" t="s">
        <v>152</v>
      </c>
      <c r="B90" s="2"/>
      <c r="C90" s="3"/>
      <c r="D90" s="2"/>
      <c r="E90" s="3"/>
      <c r="F90" s="2"/>
      <c r="G90" s="3"/>
      <c r="H90" s="2"/>
      <c r="I90" s="3"/>
      <c r="J90" s="2"/>
      <c r="K90" s="3"/>
      <c r="L90" s="2"/>
      <c r="M90" s="3"/>
      <c r="N90" s="5">
        <f t="shared" si="5"/>
        <v>0</v>
      </c>
      <c r="O90" s="9">
        <f t="shared" si="6"/>
        <v>0</v>
      </c>
      <c r="P90" s="5">
        <f t="shared" si="7"/>
        <v>0</v>
      </c>
      <c r="Q90" s="9">
        <f t="shared" si="8"/>
        <v>0</v>
      </c>
    </row>
    <row r="91" spans="1:18" x14ac:dyDescent="0.3">
      <c r="A91" s="2" t="s">
        <v>79</v>
      </c>
      <c r="B91" s="2"/>
      <c r="C91" s="3"/>
      <c r="D91" s="2">
        <v>8</v>
      </c>
      <c r="E91" s="3">
        <v>1</v>
      </c>
      <c r="F91" s="2"/>
      <c r="G91" s="3"/>
      <c r="H91" s="2">
        <v>3</v>
      </c>
      <c r="I91" s="3"/>
      <c r="J91" s="2"/>
      <c r="K91" s="3"/>
      <c r="L91" s="2">
        <v>2</v>
      </c>
      <c r="M91" s="3"/>
      <c r="N91" s="5">
        <f t="shared" si="5"/>
        <v>0</v>
      </c>
      <c r="O91" s="9">
        <f t="shared" si="6"/>
        <v>0</v>
      </c>
      <c r="P91" s="5">
        <f t="shared" si="7"/>
        <v>13</v>
      </c>
      <c r="Q91" s="9">
        <f t="shared" si="8"/>
        <v>3</v>
      </c>
      <c r="R91">
        <f t="shared" si="9"/>
        <v>4</v>
      </c>
    </row>
    <row r="92" spans="1:18" x14ac:dyDescent="0.3">
      <c r="A92" s="2" t="s">
        <v>80</v>
      </c>
      <c r="B92" s="2"/>
      <c r="C92" s="3"/>
      <c r="D92" s="2">
        <v>1</v>
      </c>
      <c r="E92" s="3"/>
      <c r="F92" s="2"/>
      <c r="G92" s="3"/>
      <c r="H92" s="2">
        <v>2</v>
      </c>
      <c r="I92" s="3"/>
      <c r="J92" s="2"/>
      <c r="K92" s="3"/>
      <c r="L92" s="2">
        <v>2</v>
      </c>
      <c r="M92" s="3"/>
      <c r="N92" s="5">
        <f t="shared" si="5"/>
        <v>0</v>
      </c>
      <c r="O92" s="9">
        <f t="shared" si="6"/>
        <v>0</v>
      </c>
      <c r="P92" s="5">
        <f t="shared" si="7"/>
        <v>5</v>
      </c>
      <c r="Q92" s="9">
        <f t="shared" si="8"/>
        <v>0</v>
      </c>
      <c r="R92">
        <f t="shared" si="9"/>
        <v>0</v>
      </c>
    </row>
    <row r="93" spans="1:18" x14ac:dyDescent="0.3">
      <c r="A93" s="2" t="s">
        <v>81</v>
      </c>
      <c r="B93" s="2"/>
      <c r="C93" s="3"/>
      <c r="D93" s="2">
        <v>5</v>
      </c>
      <c r="E93" s="3">
        <v>1</v>
      </c>
      <c r="F93" s="2"/>
      <c r="G93" s="3"/>
      <c r="H93" s="2">
        <v>3</v>
      </c>
      <c r="I93" s="3"/>
      <c r="J93" s="2"/>
      <c r="K93" s="3"/>
      <c r="L93" s="2">
        <v>3</v>
      </c>
      <c r="M93" s="3"/>
      <c r="N93" s="5">
        <f t="shared" si="5"/>
        <v>0</v>
      </c>
      <c r="O93" s="9">
        <f t="shared" si="6"/>
        <v>0</v>
      </c>
      <c r="P93" s="5">
        <f t="shared" si="7"/>
        <v>11</v>
      </c>
      <c r="Q93" s="9">
        <f t="shared" si="8"/>
        <v>0</v>
      </c>
      <c r="R93">
        <f t="shared" si="9"/>
        <v>1</v>
      </c>
    </row>
    <row r="94" spans="1:18" x14ac:dyDescent="0.3">
      <c r="A94" s="2" t="s">
        <v>82</v>
      </c>
      <c r="B94" s="2"/>
      <c r="C94" s="3"/>
      <c r="D94" s="2">
        <v>5</v>
      </c>
      <c r="E94" s="3">
        <v>1</v>
      </c>
      <c r="F94" s="2"/>
      <c r="G94" s="3"/>
      <c r="H94" s="2">
        <v>5</v>
      </c>
      <c r="I94" s="3">
        <v>1</v>
      </c>
      <c r="J94" s="2"/>
      <c r="K94" s="3"/>
      <c r="L94" s="2">
        <v>1</v>
      </c>
      <c r="M94" s="3"/>
      <c r="N94" s="5">
        <f t="shared" si="5"/>
        <v>0</v>
      </c>
      <c r="O94" s="9">
        <f t="shared" si="6"/>
        <v>0</v>
      </c>
      <c r="P94" s="5">
        <f t="shared" si="7"/>
        <v>11</v>
      </c>
      <c r="Q94" s="9">
        <f t="shared" si="8"/>
        <v>0</v>
      </c>
      <c r="R94">
        <f t="shared" si="9"/>
        <v>2</v>
      </c>
    </row>
    <row r="95" spans="1:18" x14ac:dyDescent="0.3">
      <c r="A95" s="2" t="s">
        <v>83</v>
      </c>
      <c r="B95" s="2"/>
      <c r="C95" s="3"/>
      <c r="D95" s="2">
        <v>3</v>
      </c>
      <c r="E95" s="3"/>
      <c r="F95" s="2"/>
      <c r="G95" s="3"/>
      <c r="H95" s="2">
        <v>4</v>
      </c>
      <c r="I95" s="3">
        <v>1</v>
      </c>
      <c r="J95" s="2"/>
      <c r="K95" s="3"/>
      <c r="L95" s="2">
        <v>2</v>
      </c>
      <c r="M95" s="3"/>
      <c r="N95" s="5">
        <f t="shared" si="5"/>
        <v>0</v>
      </c>
      <c r="O95" s="9">
        <f t="shared" si="6"/>
        <v>0</v>
      </c>
      <c r="P95" s="5">
        <f t="shared" si="7"/>
        <v>9</v>
      </c>
      <c r="Q95" s="9">
        <f t="shared" si="8"/>
        <v>0</v>
      </c>
      <c r="R95">
        <f t="shared" si="9"/>
        <v>1</v>
      </c>
    </row>
    <row r="96" spans="1:18" x14ac:dyDescent="0.3">
      <c r="A96" s="2" t="s">
        <v>84</v>
      </c>
      <c r="B96" s="2"/>
      <c r="C96" s="3"/>
      <c r="D96" s="2">
        <v>2</v>
      </c>
      <c r="E96" s="3"/>
      <c r="F96" s="2"/>
      <c r="G96" s="3"/>
      <c r="H96" s="2">
        <v>1</v>
      </c>
      <c r="I96" s="3"/>
      <c r="J96" s="2"/>
      <c r="K96" s="3"/>
      <c r="L96" s="2">
        <v>3</v>
      </c>
      <c r="M96" s="3"/>
      <c r="N96" s="5">
        <f t="shared" si="5"/>
        <v>0</v>
      </c>
      <c r="O96" s="9">
        <f t="shared" si="6"/>
        <v>0</v>
      </c>
      <c r="P96" s="5">
        <f t="shared" si="7"/>
        <v>6</v>
      </c>
      <c r="Q96" s="9">
        <f t="shared" si="8"/>
        <v>0</v>
      </c>
      <c r="R96">
        <f t="shared" si="9"/>
        <v>0</v>
      </c>
    </row>
    <row r="97" spans="1:18" x14ac:dyDescent="0.3">
      <c r="A97" s="2" t="s">
        <v>161</v>
      </c>
      <c r="B97" s="2"/>
      <c r="C97" s="3"/>
      <c r="D97" s="2">
        <v>1</v>
      </c>
      <c r="E97" s="3"/>
      <c r="F97" s="2"/>
      <c r="G97" s="3"/>
      <c r="H97" s="2"/>
      <c r="I97" s="3"/>
      <c r="J97" s="2"/>
      <c r="K97" s="3"/>
      <c r="L97" s="2"/>
      <c r="M97" s="3"/>
      <c r="N97" s="5">
        <f t="shared" si="5"/>
        <v>0</v>
      </c>
      <c r="O97" s="9">
        <f t="shared" si="6"/>
        <v>0</v>
      </c>
      <c r="P97" s="5">
        <f t="shared" si="7"/>
        <v>1</v>
      </c>
      <c r="Q97" s="9">
        <f t="shared" si="8"/>
        <v>0</v>
      </c>
    </row>
    <row r="98" spans="1:18" x14ac:dyDescent="0.3">
      <c r="A98" s="2" t="s">
        <v>85</v>
      </c>
      <c r="B98" s="2"/>
      <c r="C98" s="3"/>
      <c r="D98" s="2">
        <v>4</v>
      </c>
      <c r="E98" s="3">
        <v>1</v>
      </c>
      <c r="F98" s="2"/>
      <c r="G98" s="3"/>
      <c r="H98" s="2"/>
      <c r="I98" s="3"/>
      <c r="J98" s="2"/>
      <c r="K98" s="3"/>
      <c r="L98" s="2">
        <v>1</v>
      </c>
      <c r="M98" s="3"/>
      <c r="N98" s="5">
        <f t="shared" si="5"/>
        <v>0</v>
      </c>
      <c r="O98" s="9">
        <f t="shared" si="6"/>
        <v>0</v>
      </c>
      <c r="P98" s="5">
        <f t="shared" si="7"/>
        <v>5</v>
      </c>
      <c r="Q98" s="9">
        <f t="shared" si="8"/>
        <v>0</v>
      </c>
      <c r="R98">
        <f t="shared" si="9"/>
        <v>1</v>
      </c>
    </row>
    <row r="99" spans="1:18" x14ac:dyDescent="0.3">
      <c r="A99" s="2" t="s">
        <v>86</v>
      </c>
      <c r="B99" s="2"/>
      <c r="C99" s="3"/>
      <c r="D99" s="2">
        <v>3</v>
      </c>
      <c r="E99" s="3"/>
      <c r="F99" s="2"/>
      <c r="G99" s="3"/>
      <c r="H99" s="2">
        <v>1</v>
      </c>
      <c r="I99" s="3"/>
      <c r="J99" s="2"/>
      <c r="K99" s="3"/>
      <c r="L99" s="2">
        <v>5</v>
      </c>
      <c r="M99" s="3">
        <v>1</v>
      </c>
      <c r="N99" s="5">
        <f t="shared" si="5"/>
        <v>0</v>
      </c>
      <c r="O99" s="9">
        <f t="shared" si="6"/>
        <v>0</v>
      </c>
      <c r="P99" s="5">
        <f t="shared" si="7"/>
        <v>9</v>
      </c>
      <c r="Q99" s="9">
        <f t="shared" si="8"/>
        <v>0</v>
      </c>
      <c r="R99">
        <f t="shared" si="9"/>
        <v>1</v>
      </c>
    </row>
    <row r="100" spans="1:18" x14ac:dyDescent="0.3">
      <c r="A100" s="2" t="s">
        <v>87</v>
      </c>
      <c r="B100" s="2"/>
      <c r="C100" s="3"/>
      <c r="D100" s="2">
        <v>8</v>
      </c>
      <c r="E100" s="3">
        <v>1</v>
      </c>
      <c r="F100" s="2"/>
      <c r="G100" s="3"/>
      <c r="H100" s="2">
        <v>5</v>
      </c>
      <c r="I100" s="3">
        <v>1</v>
      </c>
      <c r="J100" s="2">
        <v>1</v>
      </c>
      <c r="K100" s="3">
        <v>1</v>
      </c>
      <c r="L100" s="2">
        <v>4</v>
      </c>
      <c r="M100" s="3">
        <v>1</v>
      </c>
      <c r="N100" s="5">
        <f t="shared" si="5"/>
        <v>1</v>
      </c>
      <c r="O100" s="9">
        <f t="shared" si="6"/>
        <v>0</v>
      </c>
      <c r="P100" s="5">
        <f t="shared" si="7"/>
        <v>17</v>
      </c>
      <c r="Q100" s="9">
        <f t="shared" si="8"/>
        <v>3</v>
      </c>
      <c r="R100">
        <f t="shared" si="9"/>
        <v>7</v>
      </c>
    </row>
    <row r="101" spans="1:18" x14ac:dyDescent="0.3">
      <c r="A101" s="2" t="s">
        <v>88</v>
      </c>
      <c r="B101" s="2"/>
      <c r="C101" s="3"/>
      <c r="D101" s="2">
        <v>2</v>
      </c>
      <c r="E101" s="3"/>
      <c r="F101" s="2"/>
      <c r="G101" s="3"/>
      <c r="H101" s="2">
        <v>1</v>
      </c>
      <c r="I101" s="3"/>
      <c r="J101" s="2"/>
      <c r="K101" s="3"/>
      <c r="L101" s="2">
        <v>1</v>
      </c>
      <c r="M101" s="3"/>
      <c r="N101" s="5">
        <f t="shared" si="5"/>
        <v>0</v>
      </c>
      <c r="O101" s="9">
        <f t="shared" si="6"/>
        <v>0</v>
      </c>
      <c r="P101" s="5">
        <f t="shared" si="7"/>
        <v>4</v>
      </c>
      <c r="Q101" s="9">
        <f t="shared" si="8"/>
        <v>0</v>
      </c>
      <c r="R101">
        <f t="shared" si="9"/>
        <v>0</v>
      </c>
    </row>
    <row r="102" spans="1:18" x14ac:dyDescent="0.3">
      <c r="A102" s="2" t="s">
        <v>89</v>
      </c>
      <c r="B102" s="2"/>
      <c r="C102" s="3"/>
      <c r="D102" s="2">
        <v>2</v>
      </c>
      <c r="E102" s="3"/>
      <c r="F102" s="2"/>
      <c r="G102" s="3"/>
      <c r="H102" s="2"/>
      <c r="I102" s="3"/>
      <c r="J102" s="2"/>
      <c r="K102" s="3"/>
      <c r="L102" s="2"/>
      <c r="M102" s="3"/>
      <c r="N102" s="5">
        <f t="shared" si="5"/>
        <v>0</v>
      </c>
      <c r="O102" s="9">
        <f t="shared" si="6"/>
        <v>0</v>
      </c>
      <c r="P102" s="5">
        <f t="shared" si="7"/>
        <v>2</v>
      </c>
      <c r="Q102" s="9">
        <f t="shared" si="8"/>
        <v>0</v>
      </c>
      <c r="R102">
        <f t="shared" si="9"/>
        <v>0</v>
      </c>
    </row>
    <row r="103" spans="1:18" x14ac:dyDescent="0.3">
      <c r="A103" s="2" t="s">
        <v>90</v>
      </c>
      <c r="B103" s="2"/>
      <c r="C103" s="3"/>
      <c r="D103" s="2"/>
      <c r="E103" s="3"/>
      <c r="F103" s="2"/>
      <c r="G103" s="3"/>
      <c r="H103" s="2"/>
      <c r="I103" s="3"/>
      <c r="J103" s="2"/>
      <c r="K103" s="3"/>
      <c r="L103" s="2">
        <v>4</v>
      </c>
      <c r="M103" s="3">
        <v>1</v>
      </c>
      <c r="N103" s="5">
        <f t="shared" si="5"/>
        <v>0</v>
      </c>
      <c r="O103" s="9">
        <f t="shared" si="6"/>
        <v>0</v>
      </c>
      <c r="P103" s="5">
        <f t="shared" si="7"/>
        <v>4</v>
      </c>
      <c r="Q103" s="9">
        <f t="shared" si="8"/>
        <v>0</v>
      </c>
      <c r="R103">
        <f t="shared" si="9"/>
        <v>1</v>
      </c>
    </row>
    <row r="104" spans="1:18" x14ac:dyDescent="0.3">
      <c r="A104" s="2" t="s">
        <v>91</v>
      </c>
      <c r="B104" s="2"/>
      <c r="C104" s="3"/>
      <c r="D104" s="2">
        <v>1</v>
      </c>
      <c r="E104" s="3"/>
      <c r="F104" s="2"/>
      <c r="G104" s="3"/>
      <c r="H104" s="2">
        <v>1</v>
      </c>
      <c r="I104" s="3"/>
      <c r="J104" s="2"/>
      <c r="K104" s="3"/>
      <c r="L104" s="2"/>
      <c r="M104" s="3"/>
      <c r="N104" s="5">
        <f t="shared" si="5"/>
        <v>0</v>
      </c>
      <c r="O104" s="9">
        <f t="shared" si="6"/>
        <v>0</v>
      </c>
      <c r="P104" s="5">
        <f t="shared" si="7"/>
        <v>2</v>
      </c>
      <c r="Q104" s="9">
        <f t="shared" si="8"/>
        <v>0</v>
      </c>
      <c r="R104">
        <f t="shared" si="9"/>
        <v>0</v>
      </c>
    </row>
    <row r="105" spans="1:18" x14ac:dyDescent="0.3">
      <c r="A105" s="2" t="s">
        <v>92</v>
      </c>
      <c r="B105" s="2"/>
      <c r="C105" s="3"/>
      <c r="D105" s="2">
        <v>8</v>
      </c>
      <c r="E105" s="3">
        <v>1</v>
      </c>
      <c r="F105" s="2"/>
      <c r="G105" s="3"/>
      <c r="H105" s="2"/>
      <c r="I105" s="3"/>
      <c r="J105" s="2"/>
      <c r="K105" s="3"/>
      <c r="L105" s="2">
        <v>3</v>
      </c>
      <c r="M105" s="3"/>
      <c r="N105" s="5">
        <f t="shared" si="5"/>
        <v>0</v>
      </c>
      <c r="O105" s="9">
        <f t="shared" si="6"/>
        <v>0</v>
      </c>
      <c r="P105" s="5">
        <f t="shared" si="7"/>
        <v>11</v>
      </c>
      <c r="Q105" s="9">
        <f t="shared" si="8"/>
        <v>0</v>
      </c>
      <c r="R105">
        <f t="shared" si="9"/>
        <v>1</v>
      </c>
    </row>
    <row r="106" spans="1:18" x14ac:dyDescent="0.3">
      <c r="A106" s="2" t="s">
        <v>163</v>
      </c>
      <c r="B106" s="2"/>
      <c r="C106" s="3"/>
      <c r="D106" s="2"/>
      <c r="E106" s="3"/>
      <c r="F106" s="2"/>
      <c r="G106" s="3"/>
      <c r="H106" s="2">
        <v>1</v>
      </c>
      <c r="I106" s="3"/>
      <c r="J106" s="2"/>
      <c r="K106" s="3"/>
      <c r="L106" s="2"/>
      <c r="M106" s="3"/>
      <c r="N106" s="5">
        <f t="shared" si="5"/>
        <v>0</v>
      </c>
      <c r="O106" s="9">
        <f t="shared" si="6"/>
        <v>0</v>
      </c>
      <c r="P106" s="5">
        <f t="shared" si="7"/>
        <v>1</v>
      </c>
      <c r="Q106" s="9">
        <f t="shared" si="8"/>
        <v>0</v>
      </c>
    </row>
    <row r="107" spans="1:18" x14ac:dyDescent="0.3">
      <c r="A107" s="2" t="s">
        <v>93</v>
      </c>
      <c r="B107" s="2"/>
      <c r="C107" s="3"/>
      <c r="D107" s="2">
        <v>2</v>
      </c>
      <c r="E107" s="3"/>
      <c r="F107" s="2"/>
      <c r="G107" s="3"/>
      <c r="H107" s="2">
        <v>3</v>
      </c>
      <c r="I107" s="3"/>
      <c r="J107" s="2"/>
      <c r="K107" s="3"/>
      <c r="L107" s="2">
        <v>5</v>
      </c>
      <c r="M107" s="3">
        <v>1</v>
      </c>
      <c r="N107" s="5">
        <f t="shared" si="5"/>
        <v>0</v>
      </c>
      <c r="O107" s="9">
        <f t="shared" si="6"/>
        <v>0</v>
      </c>
      <c r="P107" s="5">
        <f t="shared" si="7"/>
        <v>10</v>
      </c>
      <c r="Q107" s="9">
        <f t="shared" si="8"/>
        <v>0</v>
      </c>
      <c r="R107">
        <f t="shared" si="9"/>
        <v>1</v>
      </c>
    </row>
    <row r="108" spans="1:18" x14ac:dyDescent="0.3">
      <c r="A108" s="2" t="s">
        <v>94</v>
      </c>
      <c r="B108" s="2"/>
      <c r="C108" s="3"/>
      <c r="D108" s="2">
        <v>1</v>
      </c>
      <c r="E108" s="3"/>
      <c r="F108" s="2"/>
      <c r="G108" s="3"/>
      <c r="H108" s="2">
        <v>5</v>
      </c>
      <c r="I108" s="3">
        <v>1</v>
      </c>
      <c r="J108" s="2"/>
      <c r="K108" s="3"/>
      <c r="L108" s="2">
        <v>2</v>
      </c>
      <c r="M108" s="3"/>
      <c r="N108" s="5">
        <f t="shared" si="5"/>
        <v>0</v>
      </c>
      <c r="O108" s="9">
        <f t="shared" si="6"/>
        <v>0</v>
      </c>
      <c r="P108" s="5">
        <f t="shared" si="7"/>
        <v>8</v>
      </c>
      <c r="Q108" s="9">
        <f t="shared" si="8"/>
        <v>0</v>
      </c>
      <c r="R108">
        <f t="shared" si="9"/>
        <v>1</v>
      </c>
    </row>
    <row r="109" spans="1:18" x14ac:dyDescent="0.3">
      <c r="A109" s="2" t="s">
        <v>95</v>
      </c>
      <c r="B109" s="2">
        <v>3</v>
      </c>
      <c r="C109" s="3">
        <v>1</v>
      </c>
      <c r="D109" s="2">
        <v>7</v>
      </c>
      <c r="E109" s="3">
        <v>1</v>
      </c>
      <c r="F109" s="2"/>
      <c r="G109" s="3"/>
      <c r="H109" s="2">
        <v>13</v>
      </c>
      <c r="I109" s="3">
        <v>1</v>
      </c>
      <c r="J109" s="2">
        <v>2</v>
      </c>
      <c r="K109" s="3">
        <v>1</v>
      </c>
      <c r="L109" s="2">
        <v>4</v>
      </c>
      <c r="M109" s="3">
        <v>1</v>
      </c>
      <c r="N109" s="5">
        <f t="shared" si="5"/>
        <v>5</v>
      </c>
      <c r="O109" s="9">
        <f t="shared" si="6"/>
        <v>3</v>
      </c>
      <c r="P109" s="5">
        <f t="shared" si="7"/>
        <v>24</v>
      </c>
      <c r="Q109" s="9">
        <f t="shared" si="8"/>
        <v>3</v>
      </c>
      <c r="R109">
        <f t="shared" si="9"/>
        <v>11</v>
      </c>
    </row>
    <row r="110" spans="1:18" x14ac:dyDescent="0.3">
      <c r="A110" s="2" t="s">
        <v>96</v>
      </c>
      <c r="B110" s="2"/>
      <c r="C110" s="3"/>
      <c r="D110" s="2">
        <v>1</v>
      </c>
      <c r="E110" s="3"/>
      <c r="F110" s="2"/>
      <c r="G110" s="3"/>
      <c r="H110" s="2">
        <v>3</v>
      </c>
      <c r="I110" s="3"/>
      <c r="J110" s="2"/>
      <c r="K110" s="3"/>
      <c r="L110" s="2">
        <v>3</v>
      </c>
      <c r="M110" s="3"/>
      <c r="N110" s="5">
        <f t="shared" si="5"/>
        <v>0</v>
      </c>
      <c r="O110" s="9">
        <f t="shared" si="6"/>
        <v>0</v>
      </c>
      <c r="P110" s="5">
        <f t="shared" si="7"/>
        <v>7</v>
      </c>
      <c r="Q110" s="9">
        <f t="shared" si="8"/>
        <v>0</v>
      </c>
      <c r="R110">
        <f t="shared" si="9"/>
        <v>0</v>
      </c>
    </row>
    <row r="111" spans="1:18" x14ac:dyDescent="0.3">
      <c r="A111" s="2" t="s">
        <v>97</v>
      </c>
      <c r="B111" s="2">
        <v>2</v>
      </c>
      <c r="C111" s="3">
        <v>1</v>
      </c>
      <c r="D111" s="2">
        <v>2</v>
      </c>
      <c r="E111" s="3"/>
      <c r="F111" s="2">
        <v>1</v>
      </c>
      <c r="G111" s="3">
        <v>1</v>
      </c>
      <c r="H111" s="2">
        <v>4</v>
      </c>
      <c r="I111" s="3"/>
      <c r="J111" s="2"/>
      <c r="K111" s="3"/>
      <c r="L111" s="2">
        <v>4</v>
      </c>
      <c r="M111" s="3">
        <v>1</v>
      </c>
      <c r="N111" s="5">
        <f t="shared" si="5"/>
        <v>3</v>
      </c>
      <c r="O111" s="9">
        <f t="shared" si="6"/>
        <v>3</v>
      </c>
      <c r="P111" s="5">
        <f t="shared" si="7"/>
        <v>10</v>
      </c>
      <c r="Q111" s="9">
        <f t="shared" si="8"/>
        <v>0</v>
      </c>
      <c r="R111">
        <f t="shared" si="9"/>
        <v>6</v>
      </c>
    </row>
    <row r="112" spans="1:18" x14ac:dyDescent="0.3">
      <c r="A112" s="2" t="s">
        <v>98</v>
      </c>
      <c r="B112" s="2"/>
      <c r="C112" s="3"/>
      <c r="D112" s="2">
        <v>1</v>
      </c>
      <c r="E112" s="3"/>
      <c r="F112" s="2"/>
      <c r="G112" s="3"/>
      <c r="H112" s="2">
        <v>2</v>
      </c>
      <c r="I112" s="3"/>
      <c r="J112" s="2">
        <v>1</v>
      </c>
      <c r="K112" s="3">
        <v>1</v>
      </c>
      <c r="L112" s="2">
        <v>2</v>
      </c>
      <c r="M112" s="3"/>
      <c r="N112" s="5">
        <f t="shared" si="5"/>
        <v>1</v>
      </c>
      <c r="O112" s="9">
        <f t="shared" si="6"/>
        <v>0</v>
      </c>
      <c r="P112" s="5">
        <f t="shared" si="7"/>
        <v>5</v>
      </c>
      <c r="Q112" s="9">
        <f t="shared" si="8"/>
        <v>0</v>
      </c>
      <c r="R112">
        <f t="shared" si="9"/>
        <v>1</v>
      </c>
    </row>
    <row r="113" spans="1:18" x14ac:dyDescent="0.3">
      <c r="A113" s="2" t="s">
        <v>99</v>
      </c>
      <c r="B113" s="2"/>
      <c r="C113" s="3"/>
      <c r="D113" s="2"/>
      <c r="E113" s="3"/>
      <c r="F113" s="2"/>
      <c r="G113" s="3"/>
      <c r="H113" s="2"/>
      <c r="I113" s="3"/>
      <c r="J113" s="2"/>
      <c r="K113" s="3"/>
      <c r="L113" s="2"/>
      <c r="M113" s="3"/>
      <c r="N113" s="5">
        <f t="shared" si="5"/>
        <v>0</v>
      </c>
      <c r="O113" s="9">
        <f t="shared" si="6"/>
        <v>0</v>
      </c>
      <c r="P113" s="5">
        <f t="shared" si="7"/>
        <v>0</v>
      </c>
      <c r="Q113" s="9">
        <f t="shared" si="8"/>
        <v>0</v>
      </c>
      <c r="R113">
        <f t="shared" si="9"/>
        <v>0</v>
      </c>
    </row>
    <row r="114" spans="1:18" x14ac:dyDescent="0.3">
      <c r="A114" s="2" t="s">
        <v>162</v>
      </c>
      <c r="B114" s="2"/>
      <c r="C114" s="3"/>
      <c r="D114" s="2">
        <v>7</v>
      </c>
      <c r="E114" s="3">
        <v>1</v>
      </c>
      <c r="F114" s="2"/>
      <c r="G114" s="3"/>
      <c r="H114" s="2">
        <v>2</v>
      </c>
      <c r="I114" s="3"/>
      <c r="J114" s="2"/>
      <c r="K114" s="3"/>
      <c r="L114" s="2">
        <v>2</v>
      </c>
      <c r="M114" s="3"/>
      <c r="N114" s="5">
        <f t="shared" si="5"/>
        <v>0</v>
      </c>
      <c r="O114" s="9">
        <f t="shared" si="6"/>
        <v>0</v>
      </c>
      <c r="P114" s="5">
        <f t="shared" si="7"/>
        <v>11</v>
      </c>
      <c r="Q114" s="9">
        <f t="shared" si="8"/>
        <v>0</v>
      </c>
    </row>
    <row r="115" spans="1:18" x14ac:dyDescent="0.3">
      <c r="A115" s="2" t="s">
        <v>100</v>
      </c>
      <c r="B115" s="2"/>
      <c r="C115" s="3"/>
      <c r="D115" s="2">
        <v>1</v>
      </c>
      <c r="E115" s="3"/>
      <c r="F115" s="2"/>
      <c r="G115" s="3"/>
      <c r="H115" s="2">
        <v>3</v>
      </c>
      <c r="I115" s="3"/>
      <c r="J115" s="2"/>
      <c r="K115" s="3"/>
      <c r="L115" s="2"/>
      <c r="M115" s="3"/>
      <c r="N115" s="5">
        <f t="shared" si="5"/>
        <v>0</v>
      </c>
      <c r="O115" s="9">
        <f t="shared" si="6"/>
        <v>0</v>
      </c>
      <c r="P115" s="5">
        <f t="shared" si="7"/>
        <v>4</v>
      </c>
      <c r="Q115" s="9">
        <f t="shared" si="8"/>
        <v>0</v>
      </c>
      <c r="R115">
        <f t="shared" si="9"/>
        <v>0</v>
      </c>
    </row>
    <row r="116" spans="1:18" x14ac:dyDescent="0.3">
      <c r="A116" s="2" t="s">
        <v>101</v>
      </c>
      <c r="B116" s="2"/>
      <c r="C116" s="3"/>
      <c r="D116" s="2"/>
      <c r="E116" s="3"/>
      <c r="F116" s="2"/>
      <c r="G116" s="3"/>
      <c r="H116" s="2">
        <v>4</v>
      </c>
      <c r="I116" s="3">
        <v>1</v>
      </c>
      <c r="J116" s="2"/>
      <c r="K116" s="3"/>
      <c r="L116" s="2">
        <v>4</v>
      </c>
      <c r="M116" s="3">
        <v>1</v>
      </c>
      <c r="N116" s="5">
        <f t="shared" si="5"/>
        <v>0</v>
      </c>
      <c r="O116" s="9">
        <f t="shared" si="6"/>
        <v>0</v>
      </c>
      <c r="P116" s="5">
        <f t="shared" si="7"/>
        <v>8</v>
      </c>
      <c r="Q116" s="9">
        <f t="shared" si="8"/>
        <v>0</v>
      </c>
      <c r="R116">
        <f t="shared" si="9"/>
        <v>2</v>
      </c>
    </row>
    <row r="117" spans="1:18" x14ac:dyDescent="0.3">
      <c r="A117" s="2" t="s">
        <v>165</v>
      </c>
      <c r="B117" s="2"/>
      <c r="C117" s="3"/>
      <c r="D117" s="2"/>
      <c r="E117" s="3"/>
      <c r="F117" s="2"/>
      <c r="G117" s="3"/>
      <c r="H117" s="2">
        <v>2</v>
      </c>
      <c r="I117" s="3"/>
      <c r="J117" s="2"/>
      <c r="K117" s="3"/>
      <c r="L117" s="2"/>
      <c r="M117" s="3"/>
      <c r="N117" s="5">
        <f t="shared" si="5"/>
        <v>0</v>
      </c>
      <c r="O117" s="9">
        <f t="shared" si="6"/>
        <v>0</v>
      </c>
      <c r="P117" s="5">
        <f t="shared" si="7"/>
        <v>2</v>
      </c>
      <c r="Q117" s="9">
        <f t="shared" si="8"/>
        <v>0</v>
      </c>
    </row>
    <row r="118" spans="1:18" x14ac:dyDescent="0.3">
      <c r="A118" s="2" t="s">
        <v>164</v>
      </c>
      <c r="B118" s="2"/>
      <c r="C118" s="3"/>
      <c r="D118" s="2"/>
      <c r="E118" s="3"/>
      <c r="F118" s="2"/>
      <c r="G118" s="3"/>
      <c r="H118" s="2">
        <v>3</v>
      </c>
      <c r="I118" s="3"/>
      <c r="J118" s="2"/>
      <c r="K118" s="3"/>
      <c r="L118" s="2">
        <v>7</v>
      </c>
      <c r="M118" s="3">
        <v>1</v>
      </c>
      <c r="N118" s="5">
        <f t="shared" si="5"/>
        <v>0</v>
      </c>
      <c r="O118" s="9">
        <f t="shared" si="6"/>
        <v>0</v>
      </c>
      <c r="P118" s="5">
        <f t="shared" si="7"/>
        <v>10</v>
      </c>
      <c r="Q118" s="9">
        <f t="shared" si="8"/>
        <v>0</v>
      </c>
    </row>
    <row r="119" spans="1:18" x14ac:dyDescent="0.3">
      <c r="A119" s="2" t="s">
        <v>154</v>
      </c>
      <c r="B119" s="2"/>
      <c r="C119" s="3"/>
      <c r="D119" s="2"/>
      <c r="E119" s="3"/>
      <c r="F119" s="2"/>
      <c r="G119" s="3"/>
      <c r="H119" s="2"/>
      <c r="I119" s="3"/>
      <c r="J119" s="2"/>
      <c r="K119" s="3"/>
      <c r="L119" s="2"/>
      <c r="M119" s="3"/>
      <c r="N119" s="5">
        <f t="shared" si="5"/>
        <v>0</v>
      </c>
      <c r="O119" s="9">
        <f t="shared" si="6"/>
        <v>0</v>
      </c>
      <c r="P119" s="5">
        <f t="shared" si="7"/>
        <v>0</v>
      </c>
      <c r="Q119" s="9">
        <f t="shared" si="8"/>
        <v>0</v>
      </c>
    </row>
    <row r="120" spans="1:18" x14ac:dyDescent="0.3">
      <c r="A120" s="2" t="s">
        <v>102</v>
      </c>
      <c r="B120" s="2"/>
      <c r="C120" s="3"/>
      <c r="D120" s="2">
        <v>5</v>
      </c>
      <c r="E120" s="3">
        <v>1</v>
      </c>
      <c r="F120" s="2"/>
      <c r="G120" s="3"/>
      <c r="H120" s="2">
        <v>6</v>
      </c>
      <c r="I120" s="3">
        <v>1</v>
      </c>
      <c r="J120" s="2"/>
      <c r="K120" s="3"/>
      <c r="L120" s="2">
        <v>1</v>
      </c>
      <c r="M120" s="3"/>
      <c r="N120" s="5">
        <f t="shared" si="5"/>
        <v>0</v>
      </c>
      <c r="O120" s="9">
        <f t="shared" si="6"/>
        <v>0</v>
      </c>
      <c r="P120" s="5">
        <f t="shared" si="7"/>
        <v>12</v>
      </c>
      <c r="Q120" s="9">
        <f t="shared" si="8"/>
        <v>3</v>
      </c>
      <c r="R120">
        <f t="shared" si="9"/>
        <v>5</v>
      </c>
    </row>
    <row r="121" spans="1:18" x14ac:dyDescent="0.3">
      <c r="A121" s="2" t="s">
        <v>103</v>
      </c>
      <c r="B121" s="2"/>
      <c r="C121" s="3"/>
      <c r="D121" s="2"/>
      <c r="E121" s="3"/>
      <c r="F121" s="2"/>
      <c r="G121" s="3"/>
      <c r="H121" s="2"/>
      <c r="I121" s="3"/>
      <c r="J121" s="2"/>
      <c r="K121" s="3"/>
      <c r="L121" s="2"/>
      <c r="M121" s="3"/>
      <c r="N121" s="5">
        <f t="shared" si="5"/>
        <v>0</v>
      </c>
      <c r="O121" s="9">
        <f t="shared" si="6"/>
        <v>0</v>
      </c>
      <c r="P121" s="5">
        <f t="shared" si="7"/>
        <v>0</v>
      </c>
      <c r="Q121" s="9">
        <f t="shared" si="8"/>
        <v>0</v>
      </c>
      <c r="R121">
        <f t="shared" si="9"/>
        <v>0</v>
      </c>
    </row>
    <row r="122" spans="1:18" x14ac:dyDescent="0.3">
      <c r="A122" s="2" t="s">
        <v>104</v>
      </c>
      <c r="B122" s="2"/>
      <c r="C122" s="3"/>
      <c r="D122" s="2">
        <v>10</v>
      </c>
      <c r="E122" s="3">
        <v>1</v>
      </c>
      <c r="F122" s="2"/>
      <c r="G122" s="3"/>
      <c r="H122" s="2">
        <v>4</v>
      </c>
      <c r="I122" s="3">
        <v>1</v>
      </c>
      <c r="J122" s="2"/>
      <c r="K122" s="3"/>
      <c r="L122" s="2">
        <v>4</v>
      </c>
      <c r="M122" s="3">
        <v>1</v>
      </c>
      <c r="N122" s="5">
        <f t="shared" si="5"/>
        <v>0</v>
      </c>
      <c r="O122" s="9">
        <f t="shared" si="6"/>
        <v>0</v>
      </c>
      <c r="P122" s="5">
        <f t="shared" si="7"/>
        <v>18</v>
      </c>
      <c r="Q122" s="9">
        <f t="shared" si="8"/>
        <v>3</v>
      </c>
      <c r="R122">
        <f t="shared" si="9"/>
        <v>6</v>
      </c>
    </row>
    <row r="123" spans="1:18" x14ac:dyDescent="0.3">
      <c r="A123" s="2" t="s">
        <v>105</v>
      </c>
      <c r="B123" s="2"/>
      <c r="C123" s="3"/>
      <c r="D123" s="2"/>
      <c r="E123" s="3"/>
      <c r="F123" s="2"/>
      <c r="G123" s="3"/>
      <c r="H123" s="2"/>
      <c r="I123" s="3"/>
      <c r="J123" s="2"/>
      <c r="K123" s="3"/>
      <c r="L123" s="2"/>
      <c r="M123" s="3"/>
      <c r="N123" s="5">
        <f t="shared" si="5"/>
        <v>0</v>
      </c>
      <c r="O123" s="9">
        <f t="shared" si="6"/>
        <v>0</v>
      </c>
      <c r="P123" s="5">
        <f t="shared" si="7"/>
        <v>0</v>
      </c>
      <c r="Q123" s="9">
        <f t="shared" si="8"/>
        <v>0</v>
      </c>
      <c r="R123">
        <f t="shared" si="9"/>
        <v>0</v>
      </c>
    </row>
    <row r="124" spans="1:18" x14ac:dyDescent="0.3">
      <c r="A124" s="2" t="s">
        <v>106</v>
      </c>
      <c r="B124" s="2"/>
      <c r="C124" s="3"/>
      <c r="D124" s="2"/>
      <c r="E124" s="3"/>
      <c r="F124" s="2"/>
      <c r="G124" s="3"/>
      <c r="H124" s="2"/>
      <c r="I124" s="3"/>
      <c r="J124" s="2"/>
      <c r="K124" s="3"/>
      <c r="L124" s="2"/>
      <c r="M124" s="3"/>
      <c r="N124" s="5">
        <f t="shared" si="5"/>
        <v>0</v>
      </c>
      <c r="O124" s="9">
        <f t="shared" si="6"/>
        <v>0</v>
      </c>
      <c r="P124" s="5">
        <f t="shared" si="7"/>
        <v>0</v>
      </c>
      <c r="Q124" s="9">
        <f t="shared" si="8"/>
        <v>0</v>
      </c>
      <c r="R124">
        <f t="shared" si="9"/>
        <v>0</v>
      </c>
    </row>
    <row r="125" spans="1:18" x14ac:dyDescent="0.3">
      <c r="A125" s="2" t="s">
        <v>107</v>
      </c>
      <c r="B125" s="2"/>
      <c r="C125" s="3"/>
      <c r="D125" s="2">
        <v>3</v>
      </c>
      <c r="E125" s="3"/>
      <c r="F125" s="2"/>
      <c r="G125" s="3"/>
      <c r="H125" s="2">
        <v>3</v>
      </c>
      <c r="I125" s="3"/>
      <c r="J125" s="2"/>
      <c r="K125" s="3"/>
      <c r="L125" s="2"/>
      <c r="M125" s="3"/>
      <c r="N125" s="5">
        <f t="shared" si="5"/>
        <v>0</v>
      </c>
      <c r="O125" s="9">
        <f t="shared" si="6"/>
        <v>0</v>
      </c>
      <c r="P125" s="5">
        <f t="shared" si="7"/>
        <v>6</v>
      </c>
      <c r="Q125" s="9">
        <f t="shared" si="8"/>
        <v>0</v>
      </c>
      <c r="R125">
        <f t="shared" si="9"/>
        <v>0</v>
      </c>
    </row>
    <row r="126" spans="1:18" x14ac:dyDescent="0.3">
      <c r="A126" s="2" t="s">
        <v>108</v>
      </c>
      <c r="B126" s="2"/>
      <c r="C126" s="3"/>
      <c r="D126" s="2">
        <v>12</v>
      </c>
      <c r="E126" s="3">
        <v>1</v>
      </c>
      <c r="F126" s="2"/>
      <c r="G126" s="3"/>
      <c r="H126" s="2">
        <v>13</v>
      </c>
      <c r="I126" s="3">
        <v>1</v>
      </c>
      <c r="J126" s="2"/>
      <c r="K126" s="3"/>
      <c r="L126" s="2">
        <v>8</v>
      </c>
      <c r="M126" s="3">
        <v>1</v>
      </c>
      <c r="N126" s="5">
        <f t="shared" si="5"/>
        <v>0</v>
      </c>
      <c r="O126" s="9">
        <f t="shared" si="6"/>
        <v>0</v>
      </c>
      <c r="P126" s="5">
        <f t="shared" si="7"/>
        <v>33</v>
      </c>
      <c r="Q126" s="9">
        <f t="shared" si="8"/>
        <v>3</v>
      </c>
      <c r="R126">
        <f t="shared" si="9"/>
        <v>6</v>
      </c>
    </row>
    <row r="127" spans="1:18" x14ac:dyDescent="0.3">
      <c r="A127" s="2" t="s">
        <v>109</v>
      </c>
      <c r="B127" s="2"/>
      <c r="C127" s="3"/>
      <c r="D127" s="2">
        <v>3</v>
      </c>
      <c r="E127" s="3"/>
      <c r="F127" s="2"/>
      <c r="G127" s="3"/>
      <c r="H127" s="2">
        <v>1</v>
      </c>
      <c r="I127" s="3"/>
      <c r="J127" s="2"/>
      <c r="K127" s="3"/>
      <c r="L127" s="2"/>
      <c r="M127" s="3"/>
      <c r="N127" s="5">
        <f t="shared" si="5"/>
        <v>0</v>
      </c>
      <c r="O127" s="9">
        <f t="shared" si="6"/>
        <v>0</v>
      </c>
      <c r="P127" s="5">
        <f t="shared" si="7"/>
        <v>4</v>
      </c>
      <c r="Q127" s="9">
        <f t="shared" si="8"/>
        <v>0</v>
      </c>
      <c r="R127">
        <f t="shared" si="9"/>
        <v>0</v>
      </c>
    </row>
    <row r="128" spans="1:18" x14ac:dyDescent="0.3">
      <c r="A128" s="2" t="s">
        <v>110</v>
      </c>
      <c r="B128" s="2"/>
      <c r="C128" s="3"/>
      <c r="D128" s="2"/>
      <c r="E128" s="3"/>
      <c r="F128" s="2"/>
      <c r="G128" s="3"/>
      <c r="H128" s="2"/>
      <c r="I128" s="3"/>
      <c r="J128" s="2"/>
      <c r="K128" s="3"/>
      <c r="L128" s="2">
        <v>3</v>
      </c>
      <c r="M128" s="3"/>
      <c r="N128" s="5">
        <f t="shared" si="5"/>
        <v>0</v>
      </c>
      <c r="O128" s="9">
        <f t="shared" si="6"/>
        <v>0</v>
      </c>
      <c r="P128" s="5">
        <f t="shared" si="7"/>
        <v>3</v>
      </c>
      <c r="Q128" s="9">
        <f t="shared" si="8"/>
        <v>0</v>
      </c>
      <c r="R128">
        <f t="shared" si="9"/>
        <v>0</v>
      </c>
    </row>
    <row r="129" spans="1:18" x14ac:dyDescent="0.3">
      <c r="A129" s="2" t="s">
        <v>111</v>
      </c>
      <c r="B129" s="2"/>
      <c r="C129" s="3"/>
      <c r="D129" s="2">
        <v>2</v>
      </c>
      <c r="E129" s="3"/>
      <c r="F129" s="2"/>
      <c r="G129" s="3"/>
      <c r="H129" s="2">
        <v>5</v>
      </c>
      <c r="I129" s="3">
        <v>1</v>
      </c>
      <c r="J129" s="2"/>
      <c r="K129" s="3"/>
      <c r="L129" s="2">
        <v>6</v>
      </c>
      <c r="M129" s="3">
        <v>1</v>
      </c>
      <c r="N129" s="5">
        <f t="shared" si="5"/>
        <v>0</v>
      </c>
      <c r="O129" s="9">
        <f t="shared" si="6"/>
        <v>0</v>
      </c>
      <c r="P129" s="5">
        <f t="shared" si="7"/>
        <v>13</v>
      </c>
      <c r="Q129" s="9">
        <f t="shared" si="8"/>
        <v>3</v>
      </c>
      <c r="R129">
        <f t="shared" si="9"/>
        <v>5</v>
      </c>
    </row>
    <row r="130" spans="1:18" x14ac:dyDescent="0.3">
      <c r="A130" s="2" t="s">
        <v>112</v>
      </c>
      <c r="B130" s="2"/>
      <c r="C130" s="3"/>
      <c r="D130" s="2">
        <v>2</v>
      </c>
      <c r="E130" s="3"/>
      <c r="F130" s="2"/>
      <c r="G130" s="3"/>
      <c r="H130" s="2">
        <v>3</v>
      </c>
      <c r="I130" s="3"/>
      <c r="J130" s="2"/>
      <c r="K130" s="3"/>
      <c r="L130" s="2">
        <v>2</v>
      </c>
      <c r="M130" s="3"/>
      <c r="N130" s="5">
        <f t="shared" si="5"/>
        <v>0</v>
      </c>
      <c r="O130" s="9">
        <f t="shared" si="6"/>
        <v>0</v>
      </c>
      <c r="P130" s="5">
        <f t="shared" si="7"/>
        <v>7</v>
      </c>
      <c r="Q130" s="9">
        <f t="shared" si="8"/>
        <v>0</v>
      </c>
      <c r="R130">
        <f t="shared" si="9"/>
        <v>0</v>
      </c>
    </row>
    <row r="131" spans="1:18" x14ac:dyDescent="0.3">
      <c r="A131" s="2" t="s">
        <v>113</v>
      </c>
      <c r="B131" s="2"/>
      <c r="C131" s="3"/>
      <c r="D131" s="2">
        <v>2</v>
      </c>
      <c r="E131" s="3"/>
      <c r="F131" s="2"/>
      <c r="G131" s="3"/>
      <c r="H131" s="2">
        <v>1</v>
      </c>
      <c r="I131" s="3"/>
      <c r="J131" s="2"/>
      <c r="K131" s="3"/>
      <c r="L131" s="2">
        <v>2</v>
      </c>
      <c r="M131" s="3"/>
      <c r="N131" s="5">
        <f t="shared" si="5"/>
        <v>0</v>
      </c>
      <c r="O131" s="9">
        <f t="shared" si="6"/>
        <v>0</v>
      </c>
      <c r="P131" s="5">
        <f t="shared" si="7"/>
        <v>5</v>
      </c>
      <c r="Q131" s="9">
        <f t="shared" si="8"/>
        <v>0</v>
      </c>
      <c r="R131">
        <f t="shared" si="9"/>
        <v>0</v>
      </c>
    </row>
    <row r="132" spans="1:18" x14ac:dyDescent="0.3">
      <c r="A132" s="2" t="s">
        <v>114</v>
      </c>
      <c r="B132" s="2"/>
      <c r="C132" s="3"/>
      <c r="D132" s="2">
        <v>1</v>
      </c>
      <c r="E132" s="3"/>
      <c r="F132" s="2"/>
      <c r="G132" s="3"/>
      <c r="H132" s="2">
        <v>2</v>
      </c>
      <c r="I132" s="3"/>
      <c r="J132" s="2"/>
      <c r="K132" s="3"/>
      <c r="L132" s="2">
        <v>4</v>
      </c>
      <c r="M132" s="3">
        <v>1</v>
      </c>
      <c r="N132" s="5">
        <f t="shared" si="5"/>
        <v>0</v>
      </c>
      <c r="O132" s="9">
        <f t="shared" si="6"/>
        <v>0</v>
      </c>
      <c r="P132" s="5">
        <f t="shared" si="7"/>
        <v>7</v>
      </c>
      <c r="Q132" s="9">
        <f t="shared" si="8"/>
        <v>0</v>
      </c>
      <c r="R132">
        <f t="shared" si="9"/>
        <v>1</v>
      </c>
    </row>
    <row r="133" spans="1:18" x14ac:dyDescent="0.3">
      <c r="A133" s="2" t="s">
        <v>115</v>
      </c>
      <c r="B133" s="2"/>
      <c r="C133" s="3"/>
      <c r="D133" s="2">
        <v>2</v>
      </c>
      <c r="E133" s="3"/>
      <c r="F133" s="2"/>
      <c r="G133" s="3"/>
      <c r="H133" s="2">
        <v>3</v>
      </c>
      <c r="I133" s="3"/>
      <c r="J133" s="2"/>
      <c r="K133" s="3"/>
      <c r="L133" s="2">
        <v>6</v>
      </c>
      <c r="M133" s="3">
        <v>1</v>
      </c>
      <c r="N133" s="5">
        <f t="shared" si="5"/>
        <v>0</v>
      </c>
      <c r="O133" s="9">
        <f t="shared" si="6"/>
        <v>0</v>
      </c>
      <c r="P133" s="5">
        <f t="shared" si="7"/>
        <v>11</v>
      </c>
      <c r="Q133" s="9">
        <f t="shared" si="8"/>
        <v>0</v>
      </c>
      <c r="R133">
        <f t="shared" si="9"/>
        <v>1</v>
      </c>
    </row>
    <row r="134" spans="1:18" x14ac:dyDescent="0.3">
      <c r="A134" s="2" t="s">
        <v>116</v>
      </c>
      <c r="B134" s="2"/>
      <c r="C134" s="3"/>
      <c r="D134" s="2">
        <v>3</v>
      </c>
      <c r="E134" s="3"/>
      <c r="F134" s="2"/>
      <c r="G134" s="3"/>
      <c r="H134" s="2">
        <v>6</v>
      </c>
      <c r="I134" s="3">
        <v>1</v>
      </c>
      <c r="J134" s="2"/>
      <c r="K134" s="3"/>
      <c r="L134" s="2">
        <v>3</v>
      </c>
      <c r="M134" s="3"/>
      <c r="N134" s="5">
        <f t="shared" si="5"/>
        <v>0</v>
      </c>
      <c r="O134" s="9">
        <f t="shared" si="6"/>
        <v>0</v>
      </c>
      <c r="P134" s="5">
        <f t="shared" si="7"/>
        <v>12</v>
      </c>
      <c r="Q134" s="9">
        <f t="shared" si="8"/>
        <v>3</v>
      </c>
      <c r="R134">
        <f t="shared" si="9"/>
        <v>4</v>
      </c>
    </row>
    <row r="135" spans="1:18" x14ac:dyDescent="0.3">
      <c r="A135" s="2" t="s">
        <v>117</v>
      </c>
      <c r="B135" s="2"/>
      <c r="C135" s="3"/>
      <c r="D135" s="2">
        <v>6</v>
      </c>
      <c r="E135" s="3">
        <v>1</v>
      </c>
      <c r="F135" s="2"/>
      <c r="G135" s="3"/>
      <c r="H135" s="2">
        <v>5</v>
      </c>
      <c r="I135" s="3">
        <v>1</v>
      </c>
      <c r="J135" s="2"/>
      <c r="K135" s="3"/>
      <c r="L135" s="2">
        <v>1</v>
      </c>
      <c r="M135" s="3"/>
      <c r="N135" s="5">
        <f t="shared" ref="N135:N153" si="10">B135+F135+J135</f>
        <v>0</v>
      </c>
      <c r="O135" s="9">
        <f t="shared" ref="O135:O153" si="11">IF(N135&gt;2,3,0)</f>
        <v>0</v>
      </c>
      <c r="P135" s="5">
        <f t="shared" ref="P135:P153" si="12">D135+H135+L135</f>
        <v>12</v>
      </c>
      <c r="Q135" s="9">
        <f t="shared" ref="Q135:Q153" si="13">IF(P135&gt;11,3,0)</f>
        <v>3</v>
      </c>
      <c r="R135">
        <f t="shared" si="9"/>
        <v>5</v>
      </c>
    </row>
    <row r="136" spans="1:18" x14ac:dyDescent="0.3">
      <c r="A136" s="18" t="s">
        <v>118</v>
      </c>
      <c r="B136" s="2">
        <v>2</v>
      </c>
      <c r="C136" s="3">
        <v>1</v>
      </c>
      <c r="D136" s="2">
        <v>3</v>
      </c>
      <c r="E136" s="3"/>
      <c r="F136" s="2"/>
      <c r="G136" s="3"/>
      <c r="H136" s="2">
        <v>4</v>
      </c>
      <c r="I136" s="3">
        <v>1</v>
      </c>
      <c r="J136" s="2"/>
      <c r="K136" s="3"/>
      <c r="L136" s="2">
        <v>4</v>
      </c>
      <c r="M136" s="3">
        <v>1</v>
      </c>
      <c r="N136" s="5">
        <f t="shared" si="10"/>
        <v>2</v>
      </c>
      <c r="O136" s="9">
        <f t="shared" si="11"/>
        <v>0</v>
      </c>
      <c r="P136" s="5">
        <f t="shared" si="12"/>
        <v>11</v>
      </c>
      <c r="Q136" s="9">
        <f t="shared" si="13"/>
        <v>0</v>
      </c>
      <c r="R136">
        <f t="shared" si="9"/>
        <v>3</v>
      </c>
    </row>
    <row r="137" spans="1:18" x14ac:dyDescent="0.3">
      <c r="A137" s="18" t="s">
        <v>119</v>
      </c>
      <c r="B137" s="2">
        <v>3</v>
      </c>
      <c r="C137" s="3">
        <v>1</v>
      </c>
      <c r="D137" s="2">
        <v>3</v>
      </c>
      <c r="E137" s="3"/>
      <c r="F137" s="2">
        <v>1</v>
      </c>
      <c r="G137" s="3">
        <v>1</v>
      </c>
      <c r="H137" s="2">
        <v>1</v>
      </c>
      <c r="I137" s="3"/>
      <c r="J137" s="2">
        <v>1</v>
      </c>
      <c r="K137" s="3">
        <v>1</v>
      </c>
      <c r="L137" s="2">
        <v>1</v>
      </c>
      <c r="M137" s="3"/>
      <c r="N137" s="5">
        <f t="shared" si="10"/>
        <v>5</v>
      </c>
      <c r="O137" s="9">
        <f t="shared" si="11"/>
        <v>3</v>
      </c>
      <c r="P137" s="5">
        <f t="shared" si="12"/>
        <v>5</v>
      </c>
      <c r="Q137" s="9">
        <f t="shared" si="13"/>
        <v>0</v>
      </c>
      <c r="R137">
        <f t="shared" si="9"/>
        <v>6</v>
      </c>
    </row>
    <row r="138" spans="1:18" x14ac:dyDescent="0.3">
      <c r="A138" s="2" t="s">
        <v>120</v>
      </c>
      <c r="B138" s="2"/>
      <c r="C138" s="3"/>
      <c r="D138" s="2">
        <v>9</v>
      </c>
      <c r="E138" s="3">
        <v>1</v>
      </c>
      <c r="F138" s="2"/>
      <c r="G138" s="3"/>
      <c r="H138" s="2">
        <v>4</v>
      </c>
      <c r="I138" s="3">
        <v>1</v>
      </c>
      <c r="J138" s="2"/>
      <c r="K138" s="3"/>
      <c r="L138" s="2">
        <v>9</v>
      </c>
      <c r="M138" s="3">
        <v>1</v>
      </c>
      <c r="N138" s="5">
        <f t="shared" si="10"/>
        <v>0</v>
      </c>
      <c r="O138" s="9">
        <f t="shared" si="11"/>
        <v>0</v>
      </c>
      <c r="P138" s="5">
        <f t="shared" si="12"/>
        <v>22</v>
      </c>
      <c r="Q138" s="9">
        <f t="shared" si="13"/>
        <v>3</v>
      </c>
      <c r="R138">
        <f t="shared" si="9"/>
        <v>6</v>
      </c>
    </row>
    <row r="139" spans="1:18" x14ac:dyDescent="0.3">
      <c r="A139" s="2" t="s">
        <v>121</v>
      </c>
      <c r="B139" s="2"/>
      <c r="C139" s="3"/>
      <c r="D139" s="2"/>
      <c r="E139" s="3"/>
      <c r="F139" s="2"/>
      <c r="G139" s="3"/>
      <c r="H139" s="2">
        <v>6</v>
      </c>
      <c r="I139" s="3">
        <v>1</v>
      </c>
      <c r="J139" s="2"/>
      <c r="K139" s="3"/>
      <c r="L139" s="2">
        <v>2</v>
      </c>
      <c r="M139" s="3"/>
      <c r="N139" s="5">
        <f t="shared" si="10"/>
        <v>0</v>
      </c>
      <c r="O139" s="9">
        <f t="shared" si="11"/>
        <v>0</v>
      </c>
      <c r="P139" s="5">
        <f t="shared" si="12"/>
        <v>8</v>
      </c>
      <c r="Q139" s="9">
        <f t="shared" si="13"/>
        <v>0</v>
      </c>
      <c r="R139">
        <f t="shared" si="9"/>
        <v>1</v>
      </c>
    </row>
    <row r="140" spans="1:18" x14ac:dyDescent="0.3">
      <c r="A140" s="2" t="s">
        <v>122</v>
      </c>
      <c r="B140" s="2"/>
      <c r="C140" s="3"/>
      <c r="D140" s="2"/>
      <c r="E140" s="3"/>
      <c r="F140" s="2"/>
      <c r="G140" s="3"/>
      <c r="H140" s="2">
        <v>1</v>
      </c>
      <c r="I140" s="3"/>
      <c r="J140" s="2"/>
      <c r="K140" s="3"/>
      <c r="L140" s="2">
        <v>2</v>
      </c>
      <c r="M140" s="3"/>
      <c r="N140" s="5">
        <f t="shared" si="10"/>
        <v>0</v>
      </c>
      <c r="O140" s="9">
        <f t="shared" si="11"/>
        <v>0</v>
      </c>
      <c r="P140" s="5">
        <f t="shared" si="12"/>
        <v>3</v>
      </c>
      <c r="Q140" s="9">
        <f t="shared" si="13"/>
        <v>0</v>
      </c>
      <c r="R140">
        <f t="shared" si="9"/>
        <v>0</v>
      </c>
    </row>
    <row r="141" spans="1:18" x14ac:dyDescent="0.3">
      <c r="A141" s="2" t="s">
        <v>123</v>
      </c>
      <c r="B141" s="2"/>
      <c r="C141" s="3"/>
      <c r="D141" s="2">
        <v>6</v>
      </c>
      <c r="E141" s="3">
        <v>1</v>
      </c>
      <c r="F141" s="2"/>
      <c r="G141" s="3"/>
      <c r="H141" s="2">
        <v>3</v>
      </c>
      <c r="I141" s="3"/>
      <c r="J141" s="2"/>
      <c r="K141" s="3"/>
      <c r="L141" s="2">
        <v>1</v>
      </c>
      <c r="M141" s="3"/>
      <c r="N141" s="5">
        <f t="shared" si="10"/>
        <v>0</v>
      </c>
      <c r="O141" s="9">
        <f t="shared" si="11"/>
        <v>0</v>
      </c>
      <c r="P141" s="5">
        <f t="shared" si="12"/>
        <v>10</v>
      </c>
      <c r="Q141" s="9">
        <f t="shared" si="13"/>
        <v>0</v>
      </c>
      <c r="R141">
        <f t="shared" si="9"/>
        <v>1</v>
      </c>
    </row>
    <row r="142" spans="1:18" x14ac:dyDescent="0.3">
      <c r="A142" s="2" t="s">
        <v>124</v>
      </c>
      <c r="B142" s="2"/>
      <c r="C142" s="3"/>
      <c r="D142" s="2">
        <v>1</v>
      </c>
      <c r="E142" s="3"/>
      <c r="F142" s="2"/>
      <c r="G142" s="3"/>
      <c r="H142" s="2">
        <v>2</v>
      </c>
      <c r="I142" s="3"/>
      <c r="J142" s="2"/>
      <c r="K142" s="3"/>
      <c r="L142" s="2">
        <v>4</v>
      </c>
      <c r="M142" s="3">
        <v>1</v>
      </c>
      <c r="N142" s="5">
        <f t="shared" si="10"/>
        <v>0</v>
      </c>
      <c r="O142" s="9">
        <f t="shared" si="11"/>
        <v>0</v>
      </c>
      <c r="P142" s="5">
        <f t="shared" si="12"/>
        <v>7</v>
      </c>
      <c r="Q142" s="9">
        <f t="shared" si="13"/>
        <v>0</v>
      </c>
      <c r="R142">
        <f t="shared" si="9"/>
        <v>1</v>
      </c>
    </row>
    <row r="143" spans="1:18" x14ac:dyDescent="0.3">
      <c r="A143" s="18" t="s">
        <v>125</v>
      </c>
      <c r="B143" s="2">
        <v>1</v>
      </c>
      <c r="C143" s="3">
        <v>1</v>
      </c>
      <c r="D143" s="2">
        <v>6</v>
      </c>
      <c r="E143" s="3">
        <v>1</v>
      </c>
      <c r="F143" s="2"/>
      <c r="G143" s="3"/>
      <c r="H143" s="2">
        <v>10</v>
      </c>
      <c r="I143" s="3">
        <v>1</v>
      </c>
      <c r="J143" s="2"/>
      <c r="K143" s="3"/>
      <c r="L143" s="2">
        <v>3</v>
      </c>
      <c r="M143" s="3"/>
      <c r="N143" s="5">
        <f t="shared" si="10"/>
        <v>1</v>
      </c>
      <c r="O143" s="9">
        <f t="shared" si="11"/>
        <v>0</v>
      </c>
      <c r="P143" s="5">
        <f t="shared" si="12"/>
        <v>19</v>
      </c>
      <c r="Q143" s="9">
        <f t="shared" si="13"/>
        <v>3</v>
      </c>
      <c r="R143">
        <f t="shared" ref="R143:R153" si="14">C143+E143+G143+I143+K143+M143+O143+Q143</f>
        <v>6</v>
      </c>
    </row>
    <row r="144" spans="1:18" x14ac:dyDescent="0.3">
      <c r="A144" s="2" t="s">
        <v>166</v>
      </c>
      <c r="B144" s="2"/>
      <c r="C144" s="3"/>
      <c r="D144" s="2"/>
      <c r="E144" s="3"/>
      <c r="F144" s="2"/>
      <c r="G144" s="3"/>
      <c r="H144" s="2">
        <v>1</v>
      </c>
      <c r="I144" s="3"/>
      <c r="J144" s="2"/>
      <c r="K144" s="3"/>
      <c r="L144" s="2"/>
      <c r="M144" s="3"/>
      <c r="N144" s="5">
        <f t="shared" si="10"/>
        <v>0</v>
      </c>
      <c r="O144" s="9">
        <f t="shared" si="11"/>
        <v>0</v>
      </c>
      <c r="P144" s="5">
        <f t="shared" si="12"/>
        <v>1</v>
      </c>
      <c r="Q144" s="9">
        <f t="shared" si="13"/>
        <v>0</v>
      </c>
    </row>
    <row r="145" spans="1:18" x14ac:dyDescent="0.3">
      <c r="A145" s="2" t="s">
        <v>126</v>
      </c>
      <c r="B145" s="2"/>
      <c r="C145" s="3"/>
      <c r="D145" s="2"/>
      <c r="E145" s="3"/>
      <c r="F145" s="2"/>
      <c r="G145" s="3"/>
      <c r="H145" s="2"/>
      <c r="I145" s="3"/>
      <c r="J145" s="2"/>
      <c r="K145" s="3"/>
      <c r="L145" s="2"/>
      <c r="M145" s="3"/>
      <c r="N145" s="5">
        <f t="shared" si="10"/>
        <v>0</v>
      </c>
      <c r="O145" s="9">
        <f t="shared" si="11"/>
        <v>0</v>
      </c>
      <c r="P145" s="5">
        <f t="shared" si="12"/>
        <v>0</v>
      </c>
      <c r="Q145" s="9">
        <f t="shared" si="13"/>
        <v>0</v>
      </c>
      <c r="R145">
        <f t="shared" si="14"/>
        <v>0</v>
      </c>
    </row>
    <row r="146" spans="1:18" x14ac:dyDescent="0.3">
      <c r="A146" s="2" t="s">
        <v>127</v>
      </c>
      <c r="B146" s="2"/>
      <c r="C146" s="3"/>
      <c r="D146" s="2">
        <v>2</v>
      </c>
      <c r="E146" s="3"/>
      <c r="F146" s="2"/>
      <c r="G146" s="3"/>
      <c r="H146" s="2">
        <v>2</v>
      </c>
      <c r="I146" s="3"/>
      <c r="J146" s="2"/>
      <c r="K146" s="3"/>
      <c r="L146" s="2">
        <v>2</v>
      </c>
      <c r="M146" s="3"/>
      <c r="N146" s="5">
        <f t="shared" si="10"/>
        <v>0</v>
      </c>
      <c r="O146" s="9">
        <f t="shared" si="11"/>
        <v>0</v>
      </c>
      <c r="P146" s="5">
        <f t="shared" si="12"/>
        <v>6</v>
      </c>
      <c r="Q146" s="9">
        <f t="shared" si="13"/>
        <v>0</v>
      </c>
      <c r="R146">
        <f t="shared" si="14"/>
        <v>0</v>
      </c>
    </row>
    <row r="147" spans="1:18" x14ac:dyDescent="0.3">
      <c r="A147" s="2" t="s">
        <v>128</v>
      </c>
      <c r="B147" s="2">
        <v>1</v>
      </c>
      <c r="C147" s="3">
        <v>1</v>
      </c>
      <c r="D147" s="2">
        <v>3</v>
      </c>
      <c r="E147" s="3"/>
      <c r="F147" s="2"/>
      <c r="G147" s="3"/>
      <c r="H147" s="2">
        <v>2</v>
      </c>
      <c r="I147" s="3"/>
      <c r="J147" s="2"/>
      <c r="K147" s="3"/>
      <c r="L147" s="2">
        <v>9</v>
      </c>
      <c r="M147" s="3">
        <v>1</v>
      </c>
      <c r="N147" s="5">
        <f t="shared" si="10"/>
        <v>1</v>
      </c>
      <c r="O147" s="9">
        <f t="shared" si="11"/>
        <v>0</v>
      </c>
      <c r="P147" s="5">
        <f t="shared" si="12"/>
        <v>14</v>
      </c>
      <c r="Q147" s="9">
        <f t="shared" si="13"/>
        <v>3</v>
      </c>
      <c r="R147">
        <f t="shared" si="14"/>
        <v>5</v>
      </c>
    </row>
    <row r="148" spans="1:18" x14ac:dyDescent="0.3">
      <c r="A148" s="2" t="s">
        <v>129</v>
      </c>
      <c r="B148" s="2"/>
      <c r="C148" s="3"/>
      <c r="D148" s="2">
        <v>10</v>
      </c>
      <c r="E148" s="3">
        <v>1</v>
      </c>
      <c r="F148" s="2"/>
      <c r="G148" s="3"/>
      <c r="H148" s="2">
        <v>17</v>
      </c>
      <c r="I148" s="3">
        <v>1</v>
      </c>
      <c r="J148" s="2"/>
      <c r="K148" s="3"/>
      <c r="L148" s="2"/>
      <c r="M148" s="3"/>
      <c r="N148" s="5">
        <f t="shared" si="10"/>
        <v>0</v>
      </c>
      <c r="O148" s="9">
        <f t="shared" si="11"/>
        <v>0</v>
      </c>
      <c r="P148" s="5">
        <f t="shared" si="12"/>
        <v>27</v>
      </c>
      <c r="Q148" s="9">
        <f t="shared" si="13"/>
        <v>3</v>
      </c>
      <c r="R148">
        <f t="shared" si="14"/>
        <v>5</v>
      </c>
    </row>
    <row r="149" spans="1:18" x14ac:dyDescent="0.3">
      <c r="A149" s="2" t="s">
        <v>130</v>
      </c>
      <c r="B149" s="2"/>
      <c r="C149" s="3"/>
      <c r="D149" s="2">
        <v>1</v>
      </c>
      <c r="E149" s="3"/>
      <c r="F149" s="2"/>
      <c r="G149" s="3"/>
      <c r="H149" s="2">
        <v>4</v>
      </c>
      <c r="I149" s="3">
        <v>1</v>
      </c>
      <c r="J149" s="2"/>
      <c r="K149" s="3"/>
      <c r="L149" s="2"/>
      <c r="M149" s="3"/>
      <c r="N149" s="5">
        <f t="shared" si="10"/>
        <v>0</v>
      </c>
      <c r="O149" s="9">
        <f t="shared" si="11"/>
        <v>0</v>
      </c>
      <c r="P149" s="5">
        <f t="shared" si="12"/>
        <v>5</v>
      </c>
      <c r="Q149" s="9">
        <f t="shared" si="13"/>
        <v>0</v>
      </c>
      <c r="R149">
        <f t="shared" si="14"/>
        <v>1</v>
      </c>
    </row>
    <row r="150" spans="1:18" x14ac:dyDescent="0.3">
      <c r="A150" s="2" t="s">
        <v>131</v>
      </c>
      <c r="B150" s="2">
        <v>1</v>
      </c>
      <c r="C150" s="3">
        <v>1</v>
      </c>
      <c r="D150" s="2"/>
      <c r="E150" s="3"/>
      <c r="F150" s="2"/>
      <c r="G150" s="3"/>
      <c r="H150" s="2">
        <v>4</v>
      </c>
      <c r="I150" s="3">
        <v>1</v>
      </c>
      <c r="J150" s="2"/>
      <c r="K150" s="3"/>
      <c r="L150" s="2">
        <v>3</v>
      </c>
      <c r="M150" s="3"/>
      <c r="N150" s="5">
        <f t="shared" si="10"/>
        <v>1</v>
      </c>
      <c r="O150" s="9">
        <f t="shared" si="11"/>
        <v>0</v>
      </c>
      <c r="P150" s="5">
        <f t="shared" si="12"/>
        <v>7</v>
      </c>
      <c r="Q150" s="9">
        <f t="shared" si="13"/>
        <v>0</v>
      </c>
      <c r="R150">
        <f t="shared" si="14"/>
        <v>2</v>
      </c>
    </row>
    <row r="151" spans="1:18" x14ac:dyDescent="0.3">
      <c r="A151" s="2" t="s">
        <v>167</v>
      </c>
      <c r="B151" s="2"/>
      <c r="C151" s="3"/>
      <c r="D151" s="2"/>
      <c r="E151" s="3"/>
      <c r="F151" s="2"/>
      <c r="G151" s="3"/>
      <c r="H151" s="2">
        <v>1</v>
      </c>
      <c r="I151" s="3"/>
      <c r="J151" s="2"/>
      <c r="K151" s="3"/>
      <c r="L151" s="2"/>
      <c r="M151" s="3"/>
      <c r="N151" s="5">
        <f t="shared" si="10"/>
        <v>0</v>
      </c>
      <c r="O151" s="9">
        <f t="shared" si="11"/>
        <v>0</v>
      </c>
      <c r="P151" s="5">
        <f t="shared" si="12"/>
        <v>1</v>
      </c>
      <c r="Q151" s="9">
        <f t="shared" si="13"/>
        <v>0</v>
      </c>
    </row>
    <row r="152" spans="1:18" x14ac:dyDescent="0.3">
      <c r="A152" s="2" t="s">
        <v>155</v>
      </c>
      <c r="B152" s="2"/>
      <c r="C152" s="3"/>
      <c r="D152" s="2">
        <v>1</v>
      </c>
      <c r="E152" s="3"/>
      <c r="F152" s="2"/>
      <c r="G152" s="3"/>
      <c r="H152" s="2">
        <v>1</v>
      </c>
      <c r="I152" s="3"/>
      <c r="J152" s="2"/>
      <c r="K152" s="3"/>
      <c r="L152" s="2"/>
      <c r="M152" s="3"/>
      <c r="N152" s="5">
        <f t="shared" si="10"/>
        <v>0</v>
      </c>
      <c r="O152" s="9">
        <f t="shared" si="11"/>
        <v>0</v>
      </c>
      <c r="P152" s="5">
        <f t="shared" si="12"/>
        <v>2</v>
      </c>
      <c r="Q152" s="9">
        <f t="shared" si="13"/>
        <v>0</v>
      </c>
    </row>
    <row r="153" spans="1:18" x14ac:dyDescent="0.3">
      <c r="A153" s="2" t="s">
        <v>132</v>
      </c>
      <c r="B153" s="2"/>
      <c r="C153" s="3"/>
      <c r="D153" s="2"/>
      <c r="E153" s="3"/>
      <c r="F153" s="2"/>
      <c r="G153" s="3"/>
      <c r="H153" s="2"/>
      <c r="I153" s="3"/>
      <c r="J153" s="2"/>
      <c r="K153" s="3"/>
      <c r="L153" s="2"/>
      <c r="M153" s="3"/>
      <c r="N153" s="5">
        <f t="shared" si="10"/>
        <v>0</v>
      </c>
      <c r="O153" s="9">
        <f t="shared" si="11"/>
        <v>0</v>
      </c>
      <c r="P153" s="5">
        <f t="shared" si="12"/>
        <v>0</v>
      </c>
      <c r="Q153" s="9">
        <f t="shared" si="13"/>
        <v>0</v>
      </c>
      <c r="R153">
        <f t="shared" si="14"/>
        <v>0</v>
      </c>
    </row>
  </sheetData>
  <mergeCells count="12">
    <mergeCell ref="R4:S4"/>
    <mergeCell ref="T4:U4"/>
    <mergeCell ref="B3:E3"/>
    <mergeCell ref="F3:I3"/>
    <mergeCell ref="J3:M3"/>
    <mergeCell ref="N3:Q4"/>
    <mergeCell ref="B4:C4"/>
    <mergeCell ref="D4:E4"/>
    <mergeCell ref="F4:G4"/>
    <mergeCell ref="H4:I4"/>
    <mergeCell ref="J4:K4"/>
    <mergeCell ref="L4:M4"/>
  </mergeCells>
  <pageMargins left="0.25" right="0.25" top="0.75" bottom="0.75" header="0.3" footer="0.3"/>
  <pageSetup paperSize="9" scale="46" fitToHeight="0" orientation="portrait" r:id="rId1"/>
  <ignoredErrors>
    <ignoredError sqref="O6:O15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C120-E379-4AE4-8A14-396D30162CDA}">
  <dimension ref="A1:S143"/>
  <sheetViews>
    <sheetView tabSelected="1" workbookViewId="0">
      <selection activeCell="R14" sqref="R14"/>
    </sheetView>
  </sheetViews>
  <sheetFormatPr baseColWidth="10" defaultRowHeight="14.4" x14ac:dyDescent="0.3"/>
  <cols>
    <col min="1" max="1" width="30.77734375" bestFit="1" customWidth="1"/>
    <col min="2" max="4" width="3" hidden="1" customWidth="1"/>
    <col min="5" max="5" width="14" style="14" customWidth="1"/>
    <col min="6" max="6" width="11.5546875" style="14"/>
    <col min="7" max="9" width="0" style="14" hidden="1" customWidth="1"/>
    <col min="10" max="11" width="11.5546875" style="14"/>
    <col min="12" max="12" width="13.77734375" style="14" bestFit="1" customWidth="1"/>
    <col min="14" max="14" width="28.21875" bestFit="1" customWidth="1"/>
    <col min="15" max="15" width="8.88671875" hidden="1" customWidth="1"/>
  </cols>
  <sheetData>
    <row r="1" spans="1:17" x14ac:dyDescent="0.3">
      <c r="A1" s="15"/>
      <c r="B1" s="30" t="s">
        <v>171</v>
      </c>
      <c r="C1" s="30"/>
      <c r="D1" s="30"/>
      <c r="E1" s="30"/>
      <c r="F1" s="30"/>
      <c r="G1" s="30" t="s">
        <v>170</v>
      </c>
      <c r="H1" s="30"/>
      <c r="I1" s="30"/>
      <c r="J1" s="30"/>
      <c r="K1" s="30"/>
      <c r="L1" s="31" t="s">
        <v>172</v>
      </c>
    </row>
    <row r="2" spans="1:17" x14ac:dyDescent="0.3">
      <c r="A2" s="15"/>
      <c r="B2" s="28" t="s">
        <v>176</v>
      </c>
      <c r="C2" s="28"/>
      <c r="D2" s="28"/>
      <c r="E2" s="28"/>
      <c r="F2" s="28"/>
      <c r="G2" s="29" t="s">
        <v>177</v>
      </c>
      <c r="H2" s="29"/>
      <c r="I2" s="29"/>
      <c r="J2" s="29"/>
      <c r="K2" s="29"/>
      <c r="L2" s="31"/>
      <c r="N2" s="17" t="s">
        <v>173</v>
      </c>
      <c r="O2" s="17" t="s">
        <v>169</v>
      </c>
      <c r="P2" s="17" t="s">
        <v>174</v>
      </c>
      <c r="Q2" s="17" t="s">
        <v>175</v>
      </c>
    </row>
    <row r="3" spans="1:17" x14ac:dyDescent="0.3">
      <c r="A3" s="15" t="s">
        <v>0</v>
      </c>
      <c r="B3" s="15">
        <f>VLOOKUP(A3,'Période 1'!A5:R145,14)</f>
        <v>0</v>
      </c>
      <c r="C3" s="15">
        <f>VLOOKUP(A3,'Période 2'!A5:R145,14)</f>
        <v>0</v>
      </c>
      <c r="D3" s="15">
        <f>B3+C3</f>
        <v>0</v>
      </c>
      <c r="E3" s="16">
        <f>C3+D3</f>
        <v>0</v>
      </c>
      <c r="F3" s="16" t="str">
        <f>IF(E3&gt;2,"OK","")</f>
        <v/>
      </c>
      <c r="G3" s="16">
        <f>VLOOKUP(A3,'Période 1'!A5:R145,16)</f>
        <v>1</v>
      </c>
      <c r="H3" s="16">
        <f>VLOOKUP(A3,'Période 2'!A5:R145,16)</f>
        <v>0</v>
      </c>
      <c r="I3" s="16">
        <f>G3+H3</f>
        <v>1</v>
      </c>
      <c r="J3" s="16">
        <v>1</v>
      </c>
      <c r="K3" s="16" t="str">
        <f>IF(J3&gt;14,"OK","")</f>
        <v/>
      </c>
      <c r="L3" s="16" t="str">
        <f>IF(F3="","",IF(K3="","","OK"))</f>
        <v/>
      </c>
      <c r="N3" s="20" t="s">
        <v>125</v>
      </c>
      <c r="O3" s="15">
        <f>VLOOKUP('Total Points'!N9,'Période 1'!A11:R151,18)</f>
        <v>1</v>
      </c>
      <c r="P3" s="15">
        <v>12</v>
      </c>
      <c r="Q3" s="15">
        <v>4000</v>
      </c>
    </row>
    <row r="4" spans="1:17" x14ac:dyDescent="0.3">
      <c r="A4" s="15" t="s">
        <v>1</v>
      </c>
      <c r="B4" s="15">
        <f>VLOOKUP(A4,'Période 1'!A6:R146,14)</f>
        <v>0</v>
      </c>
      <c r="C4" s="15">
        <f>VLOOKUP(A4,'Période 2'!A6:R146,14)</f>
        <v>0</v>
      </c>
      <c r="D4" s="15">
        <f t="shared" ref="D4:E67" si="0">B4+C4</f>
        <v>0</v>
      </c>
      <c r="E4" s="16">
        <f t="shared" si="0"/>
        <v>0</v>
      </c>
      <c r="F4" s="16" t="str">
        <f t="shared" ref="F4:F67" si="1">IF(E4&gt;2,"OK","")</f>
        <v/>
      </c>
      <c r="G4" s="16">
        <f>VLOOKUP(A4,'Période 1'!A6:R146,16)</f>
        <v>6</v>
      </c>
      <c r="H4" s="16">
        <f>VLOOKUP(A4,'Période 2'!A6:R146,16)</f>
        <v>5</v>
      </c>
      <c r="I4" s="16">
        <f t="shared" ref="I4:I67" si="2">G4+H4</f>
        <v>11</v>
      </c>
      <c r="J4" s="16">
        <v>11</v>
      </c>
      <c r="K4" s="16" t="str">
        <f t="shared" ref="K4:K67" si="3">IF(J4&gt;14,"OK","")</f>
        <v/>
      </c>
      <c r="L4" s="16" t="str">
        <f t="shared" ref="L4:L67" si="4">IF(F4="","",IF(K4="","","OK"))</f>
        <v/>
      </c>
      <c r="N4" s="20" t="s">
        <v>95</v>
      </c>
      <c r="O4" s="15">
        <f>VLOOKUP('Total Points'!N5,'Période 1'!A7:R147,18)</f>
        <v>10</v>
      </c>
      <c r="P4" s="15">
        <v>11</v>
      </c>
      <c r="Q4" s="15">
        <v>3500</v>
      </c>
    </row>
    <row r="5" spans="1:17" x14ac:dyDescent="0.3">
      <c r="A5" s="15" t="s">
        <v>2</v>
      </c>
      <c r="B5" s="15">
        <f>VLOOKUP(A5,'Période 1'!A7:R147,14)</f>
        <v>0</v>
      </c>
      <c r="C5" s="15">
        <f>VLOOKUP(A5,'Période 2'!A7:R147,14)</f>
        <v>0</v>
      </c>
      <c r="D5" s="15">
        <f t="shared" si="0"/>
        <v>0</v>
      </c>
      <c r="E5" s="16">
        <f t="shared" si="0"/>
        <v>0</v>
      </c>
      <c r="F5" s="16" t="str">
        <f t="shared" si="1"/>
        <v/>
      </c>
      <c r="G5" s="16">
        <f>VLOOKUP(A5,'Période 1'!A7:R147,16)</f>
        <v>12</v>
      </c>
      <c r="H5" s="16">
        <f>VLOOKUP(A5,'Période 2'!A7:R147,16)</f>
        <v>7</v>
      </c>
      <c r="I5" s="16">
        <f t="shared" si="2"/>
        <v>19</v>
      </c>
      <c r="J5" s="16">
        <v>19</v>
      </c>
      <c r="K5" s="16" t="str">
        <f t="shared" si="3"/>
        <v>OK</v>
      </c>
      <c r="L5" s="16" t="str">
        <f t="shared" si="4"/>
        <v/>
      </c>
      <c r="N5" s="20" t="s">
        <v>97</v>
      </c>
      <c r="O5" s="15">
        <f>VLOOKUP('Total Points'!N7,'Période 1'!A8:R148,18)</f>
        <v>6</v>
      </c>
      <c r="P5" s="15">
        <v>10</v>
      </c>
      <c r="Q5" s="15">
        <v>3000</v>
      </c>
    </row>
    <row r="6" spans="1:17" x14ac:dyDescent="0.3">
      <c r="A6" s="15" t="s">
        <v>3</v>
      </c>
      <c r="B6" s="15">
        <f>VLOOKUP(A6,'Période 1'!A8:R148,14)</f>
        <v>2</v>
      </c>
      <c r="C6" s="15">
        <f>VLOOKUP(A6,'Période 2'!A8:R148,14)</f>
        <v>0</v>
      </c>
      <c r="D6" s="15">
        <f t="shared" si="0"/>
        <v>2</v>
      </c>
      <c r="E6" s="16">
        <f t="shared" si="0"/>
        <v>2</v>
      </c>
      <c r="F6" s="16" t="str">
        <f t="shared" si="1"/>
        <v/>
      </c>
      <c r="G6" s="16">
        <f>VLOOKUP(A6,'Période 1'!A8:R148,16)</f>
        <v>6</v>
      </c>
      <c r="H6" s="16">
        <f>VLOOKUP(A6,'Période 2'!A8:R148,16)</f>
        <v>9</v>
      </c>
      <c r="I6" s="16">
        <f t="shared" si="2"/>
        <v>15</v>
      </c>
      <c r="J6" s="16">
        <v>15</v>
      </c>
      <c r="K6" s="16" t="str">
        <f t="shared" si="3"/>
        <v>OK</v>
      </c>
      <c r="L6" s="16" t="str">
        <f t="shared" si="4"/>
        <v/>
      </c>
      <c r="N6" s="21" t="s">
        <v>119</v>
      </c>
      <c r="O6" s="15">
        <f>VLOOKUP('Total Points'!N8,'Période 1'!A10:R150,18)</f>
        <v>3</v>
      </c>
      <c r="P6" s="15">
        <v>4</v>
      </c>
      <c r="Q6" s="15">
        <v>2500</v>
      </c>
    </row>
    <row r="7" spans="1:17" x14ac:dyDescent="0.3">
      <c r="A7" s="15" t="s">
        <v>4</v>
      </c>
      <c r="B7" s="15">
        <f>VLOOKUP(A7,'Période 1'!A9:R149,14)</f>
        <v>0</v>
      </c>
      <c r="C7" s="15">
        <f>VLOOKUP(A7,'Période 2'!A9:R149,14)</f>
        <v>0</v>
      </c>
      <c r="D7" s="15">
        <f t="shared" si="0"/>
        <v>0</v>
      </c>
      <c r="E7" s="16">
        <f t="shared" si="0"/>
        <v>0</v>
      </c>
      <c r="F7" s="16" t="str">
        <f t="shared" si="1"/>
        <v/>
      </c>
      <c r="G7" s="16">
        <f>VLOOKUP(A7,'Période 1'!A9:R149,16)</f>
        <v>0</v>
      </c>
      <c r="H7" s="16">
        <f>VLOOKUP(A7,'Période 2'!A9:R149,16)</f>
        <v>0</v>
      </c>
      <c r="I7" s="16">
        <f t="shared" si="2"/>
        <v>0</v>
      </c>
      <c r="J7" s="16">
        <v>0</v>
      </c>
      <c r="K7" s="16" t="str">
        <f t="shared" si="3"/>
        <v/>
      </c>
      <c r="L7" s="16" t="str">
        <f t="shared" si="4"/>
        <v/>
      </c>
      <c r="N7" s="21" t="s">
        <v>19</v>
      </c>
      <c r="O7" s="15">
        <f>VLOOKUP('Total Points'!N3,'Période 1'!A5:R145,18)</f>
        <v>12</v>
      </c>
      <c r="P7" s="15">
        <v>6</v>
      </c>
      <c r="Q7" s="15">
        <v>2500</v>
      </c>
    </row>
    <row r="8" spans="1:17" x14ac:dyDescent="0.3">
      <c r="A8" s="15" t="s">
        <v>5</v>
      </c>
      <c r="B8" s="15">
        <f>VLOOKUP(A8,'Période 1'!A10:R150,14)</f>
        <v>1</v>
      </c>
      <c r="C8" s="15">
        <f>VLOOKUP(A8,'Période 2'!A10:R150,14)</f>
        <v>0</v>
      </c>
      <c r="D8" s="15">
        <f t="shared" si="0"/>
        <v>1</v>
      </c>
      <c r="E8" s="16">
        <f t="shared" si="0"/>
        <v>1</v>
      </c>
      <c r="F8" s="16" t="str">
        <f t="shared" si="1"/>
        <v/>
      </c>
      <c r="G8" s="16">
        <f>VLOOKUP(A8,'Période 1'!A10:R150,16)</f>
        <v>12</v>
      </c>
      <c r="H8" s="16">
        <f>VLOOKUP(A8,'Période 2'!A10:R150,16)</f>
        <v>4</v>
      </c>
      <c r="I8" s="16">
        <f t="shared" si="2"/>
        <v>16</v>
      </c>
      <c r="J8" s="16">
        <v>16</v>
      </c>
      <c r="K8" s="16" t="str">
        <f t="shared" si="3"/>
        <v>OK</v>
      </c>
      <c r="L8" s="16" t="str">
        <f t="shared" si="4"/>
        <v/>
      </c>
      <c r="N8" s="21" t="s">
        <v>118</v>
      </c>
      <c r="O8" s="15">
        <f>VLOOKUP('Total Points'!N6,'Période 1'!A9:R149,18)</f>
        <v>4</v>
      </c>
      <c r="P8" s="15">
        <v>3</v>
      </c>
      <c r="Q8" s="15">
        <v>2500</v>
      </c>
    </row>
    <row r="9" spans="1:17" x14ac:dyDescent="0.3">
      <c r="A9" s="15" t="s">
        <v>6</v>
      </c>
      <c r="B9" s="15">
        <f>VLOOKUP(A9,'Période 1'!A11:R151,14)</f>
        <v>0</v>
      </c>
      <c r="C9" s="15">
        <f>VLOOKUP(A9,'Période 2'!A11:R151,14)</f>
        <v>0</v>
      </c>
      <c r="D9" s="15">
        <f t="shared" si="0"/>
        <v>0</v>
      </c>
      <c r="E9" s="16">
        <f t="shared" si="0"/>
        <v>0</v>
      </c>
      <c r="F9" s="16" t="str">
        <f t="shared" si="1"/>
        <v/>
      </c>
      <c r="G9" s="16">
        <f>VLOOKUP(A9,'Période 1'!A11:R151,16)</f>
        <v>0</v>
      </c>
      <c r="H9" s="16">
        <f>VLOOKUP(A9,'Période 2'!A11:R151,16)</f>
        <v>0</v>
      </c>
      <c r="I9" s="16">
        <f t="shared" si="2"/>
        <v>0</v>
      </c>
      <c r="J9" s="16">
        <v>0</v>
      </c>
      <c r="K9" s="16" t="str">
        <f t="shared" si="3"/>
        <v/>
      </c>
      <c r="L9" s="16" t="str">
        <f t="shared" si="4"/>
        <v/>
      </c>
      <c r="N9" s="21" t="s">
        <v>61</v>
      </c>
      <c r="O9" s="15">
        <f>VLOOKUP('Total Points'!N4,'Période 1'!A6:R146,18)</f>
        <v>11</v>
      </c>
      <c r="P9" s="15">
        <v>1</v>
      </c>
      <c r="Q9" s="15">
        <v>2500</v>
      </c>
    </row>
    <row r="10" spans="1:17" x14ac:dyDescent="0.3">
      <c r="A10" s="15" t="s">
        <v>7</v>
      </c>
      <c r="B10" s="15">
        <f>VLOOKUP(A10,'Période 1'!A12:R152,14)</f>
        <v>0</v>
      </c>
      <c r="C10" s="15">
        <f>VLOOKUP(A10,'Période 2'!A12:R152,14)</f>
        <v>0</v>
      </c>
      <c r="D10" s="15">
        <f t="shared" si="0"/>
        <v>0</v>
      </c>
      <c r="E10" s="16">
        <f t="shared" si="0"/>
        <v>0</v>
      </c>
      <c r="F10" s="16" t="str">
        <f t="shared" si="1"/>
        <v/>
      </c>
      <c r="G10" s="16">
        <f>VLOOKUP(A10,'Période 1'!A12:R152,16)</f>
        <v>3</v>
      </c>
      <c r="H10" s="16">
        <f>VLOOKUP(A10,'Période 2'!A12:R152,16)</f>
        <v>1</v>
      </c>
      <c r="I10" s="16">
        <f t="shared" si="2"/>
        <v>4</v>
      </c>
      <c r="J10" s="16">
        <v>4</v>
      </c>
      <c r="K10" s="16" t="str">
        <f t="shared" si="3"/>
        <v/>
      </c>
      <c r="L10" s="16" t="str">
        <f t="shared" si="4"/>
        <v/>
      </c>
    </row>
    <row r="11" spans="1:17" x14ac:dyDescent="0.3">
      <c r="A11" s="15" t="s">
        <v>8</v>
      </c>
      <c r="B11" s="15">
        <f>VLOOKUP(A11,'Période 1'!A13:R153,14)</f>
        <v>0</v>
      </c>
      <c r="C11" s="15">
        <f>VLOOKUP(A11,'Période 2'!A13:R153,14)</f>
        <v>1</v>
      </c>
      <c r="D11" s="15">
        <f t="shared" si="0"/>
        <v>1</v>
      </c>
      <c r="E11" s="16">
        <v>1</v>
      </c>
      <c r="F11" s="16" t="str">
        <f t="shared" si="1"/>
        <v/>
      </c>
      <c r="G11" s="16">
        <f>VLOOKUP(A11,'Période 1'!A13:R153,16)</f>
        <v>12</v>
      </c>
      <c r="H11" s="16">
        <f>VLOOKUP(A11,'Période 2'!A13:R153,16)</f>
        <v>7</v>
      </c>
      <c r="I11" s="16">
        <f t="shared" si="2"/>
        <v>19</v>
      </c>
      <c r="J11" s="16">
        <v>20</v>
      </c>
      <c r="K11" s="16" t="str">
        <f t="shared" si="3"/>
        <v>OK</v>
      </c>
      <c r="L11" s="16" t="str">
        <f t="shared" si="4"/>
        <v/>
      </c>
    </row>
    <row r="12" spans="1:17" x14ac:dyDescent="0.3">
      <c r="A12" s="15" t="s">
        <v>9</v>
      </c>
      <c r="B12" s="15">
        <f>VLOOKUP(A12,'Période 1'!A14:R154,14)</f>
        <v>1</v>
      </c>
      <c r="C12" s="15">
        <f>VLOOKUP(A12,'Période 2'!A14:R154,14)</f>
        <v>0</v>
      </c>
      <c r="D12" s="15">
        <f t="shared" si="0"/>
        <v>1</v>
      </c>
      <c r="E12" s="16">
        <f t="shared" si="0"/>
        <v>1</v>
      </c>
      <c r="F12" s="16" t="str">
        <f t="shared" si="1"/>
        <v/>
      </c>
      <c r="G12" s="16">
        <f>VLOOKUP(A12,'Période 1'!A14:R154,16)</f>
        <v>11</v>
      </c>
      <c r="H12" s="16">
        <f>VLOOKUP(A12,'Période 2'!A14:R154,16)</f>
        <v>12</v>
      </c>
      <c r="I12" s="16">
        <f t="shared" si="2"/>
        <v>23</v>
      </c>
      <c r="J12" s="16">
        <v>23</v>
      </c>
      <c r="K12" s="16" t="str">
        <f t="shared" si="3"/>
        <v>OK</v>
      </c>
      <c r="L12" s="16" t="str">
        <f t="shared" si="4"/>
        <v/>
      </c>
    </row>
    <row r="13" spans="1:17" x14ac:dyDescent="0.3">
      <c r="A13" s="15" t="s">
        <v>10</v>
      </c>
      <c r="B13" s="15">
        <f>VLOOKUP(A13,'Période 1'!A15:R155,14)</f>
        <v>0</v>
      </c>
      <c r="C13" s="15">
        <f>VLOOKUP(A13,'Période 2'!A15:R155,14)</f>
        <v>0</v>
      </c>
      <c r="D13" s="15">
        <f t="shared" si="0"/>
        <v>0</v>
      </c>
      <c r="E13" s="16">
        <f t="shared" si="0"/>
        <v>0</v>
      </c>
      <c r="F13" s="16" t="str">
        <f t="shared" si="1"/>
        <v/>
      </c>
      <c r="G13" s="16">
        <f>VLOOKUP(A13,'Période 1'!A15:R155,16)</f>
        <v>7</v>
      </c>
      <c r="H13" s="16">
        <f>VLOOKUP(A13,'Période 2'!A15:R155,16)</f>
        <v>15</v>
      </c>
      <c r="I13" s="16">
        <f t="shared" si="2"/>
        <v>22</v>
      </c>
      <c r="J13" s="16">
        <v>22</v>
      </c>
      <c r="K13" s="16" t="str">
        <f t="shared" si="3"/>
        <v>OK</v>
      </c>
      <c r="L13" s="16" t="str">
        <f t="shared" si="4"/>
        <v/>
      </c>
    </row>
    <row r="14" spans="1:17" x14ac:dyDescent="0.3">
      <c r="A14" s="15" t="s">
        <v>11</v>
      </c>
      <c r="B14" s="15">
        <f>VLOOKUP(A14,'Période 1'!A16:R156,14)</f>
        <v>0</v>
      </c>
      <c r="C14" s="15">
        <f>VLOOKUP(A14,'Période 2'!A16:R156,14)</f>
        <v>1</v>
      </c>
      <c r="D14" s="15">
        <f t="shared" si="0"/>
        <v>1</v>
      </c>
      <c r="E14" s="16">
        <v>1</v>
      </c>
      <c r="F14" s="16" t="str">
        <f t="shared" si="1"/>
        <v/>
      </c>
      <c r="G14" s="16">
        <f>VLOOKUP(A14,'Période 1'!A16:R156,16)</f>
        <v>7</v>
      </c>
      <c r="H14" s="16">
        <f>VLOOKUP(A14,'Période 2'!A16:R156,16)</f>
        <v>9</v>
      </c>
      <c r="I14" s="16">
        <f t="shared" si="2"/>
        <v>16</v>
      </c>
      <c r="J14" s="16">
        <v>16</v>
      </c>
      <c r="K14" s="16" t="str">
        <f t="shared" si="3"/>
        <v>OK</v>
      </c>
      <c r="L14" s="16" t="str">
        <f t="shared" si="4"/>
        <v/>
      </c>
    </row>
    <row r="15" spans="1:17" x14ac:dyDescent="0.3">
      <c r="A15" s="15" t="s">
        <v>12</v>
      </c>
      <c r="B15" s="15">
        <f>VLOOKUP(A15,'Période 1'!A17:R157,14)</f>
        <v>2</v>
      </c>
      <c r="C15" s="15">
        <f>VLOOKUP(A15,'Période 2'!A17:R157,14)</f>
        <v>0</v>
      </c>
      <c r="D15" s="15">
        <f t="shared" si="0"/>
        <v>2</v>
      </c>
      <c r="E15" s="16">
        <f t="shared" si="0"/>
        <v>2</v>
      </c>
      <c r="F15" s="16" t="str">
        <f t="shared" si="1"/>
        <v/>
      </c>
      <c r="G15" s="16">
        <f>VLOOKUP(A15,'Période 1'!A17:R157,16)</f>
        <v>10</v>
      </c>
      <c r="H15" s="16">
        <f>VLOOKUP(A15,'Période 2'!A17:R157,16)</f>
        <v>5</v>
      </c>
      <c r="I15" s="16">
        <f t="shared" si="2"/>
        <v>15</v>
      </c>
      <c r="J15" s="16">
        <v>15</v>
      </c>
      <c r="K15" s="16" t="str">
        <f t="shared" si="3"/>
        <v>OK</v>
      </c>
      <c r="L15" s="16" t="str">
        <f t="shared" si="4"/>
        <v/>
      </c>
    </row>
    <row r="16" spans="1:17" x14ac:dyDescent="0.3">
      <c r="A16" s="15" t="s">
        <v>13</v>
      </c>
      <c r="B16" s="15">
        <f>VLOOKUP(A16,'Période 1'!A18:R158,14)</f>
        <v>0</v>
      </c>
      <c r="C16" s="15">
        <f>VLOOKUP(A16,'Période 2'!A18:R158,14)</f>
        <v>0</v>
      </c>
      <c r="D16" s="15">
        <f t="shared" si="0"/>
        <v>0</v>
      </c>
      <c r="E16" s="16">
        <f t="shared" si="0"/>
        <v>0</v>
      </c>
      <c r="F16" s="16" t="str">
        <f t="shared" si="1"/>
        <v/>
      </c>
      <c r="G16" s="16">
        <f>VLOOKUP(A16,'Période 1'!A18:R158,16)</f>
        <v>2</v>
      </c>
      <c r="H16" s="16">
        <f>VLOOKUP(A16,'Période 2'!A18:R158,16)</f>
        <v>0</v>
      </c>
      <c r="I16" s="16">
        <f t="shared" si="2"/>
        <v>2</v>
      </c>
      <c r="J16" s="16">
        <v>2</v>
      </c>
      <c r="K16" s="16" t="str">
        <f t="shared" si="3"/>
        <v/>
      </c>
      <c r="L16" s="16" t="str">
        <f t="shared" si="4"/>
        <v/>
      </c>
    </row>
    <row r="17" spans="1:19" x14ac:dyDescent="0.3">
      <c r="A17" s="15" t="s">
        <v>14</v>
      </c>
      <c r="B17" s="15">
        <f>VLOOKUP(A17,'Période 1'!A19:R159,14)</f>
        <v>0</v>
      </c>
      <c r="C17" s="15">
        <f>VLOOKUP(A17,'Période 2'!A19:R159,14)</f>
        <v>0</v>
      </c>
      <c r="D17" s="15">
        <f t="shared" si="0"/>
        <v>0</v>
      </c>
      <c r="E17" s="16">
        <f t="shared" si="0"/>
        <v>0</v>
      </c>
      <c r="F17" s="16" t="str">
        <f t="shared" si="1"/>
        <v/>
      </c>
      <c r="G17" s="16">
        <f>VLOOKUP(A17,'Période 1'!A19:R159,16)</f>
        <v>0</v>
      </c>
      <c r="H17" s="16">
        <f>VLOOKUP(A17,'Période 2'!A19:R159,16)</f>
        <v>0</v>
      </c>
      <c r="I17" s="16">
        <f t="shared" si="2"/>
        <v>0</v>
      </c>
      <c r="J17" s="16">
        <v>0</v>
      </c>
      <c r="K17" s="16" t="str">
        <f t="shared" si="3"/>
        <v/>
      </c>
      <c r="L17" s="16" t="str">
        <f t="shared" si="4"/>
        <v/>
      </c>
    </row>
    <row r="18" spans="1:19" x14ac:dyDescent="0.3">
      <c r="A18" s="15" t="s">
        <v>15</v>
      </c>
      <c r="B18" s="15">
        <f>VLOOKUP(A18,'Période 1'!A20:R160,14)</f>
        <v>0</v>
      </c>
      <c r="C18" s="15">
        <f>VLOOKUP(A18,'Période 2'!A20:R160,14)</f>
        <v>1</v>
      </c>
      <c r="D18" s="15">
        <f t="shared" si="0"/>
        <v>1</v>
      </c>
      <c r="E18" s="16">
        <v>1</v>
      </c>
      <c r="F18" s="16" t="str">
        <f t="shared" si="1"/>
        <v/>
      </c>
      <c r="G18" s="16">
        <f>VLOOKUP(A18,'Période 1'!A20:R160,16)</f>
        <v>17</v>
      </c>
      <c r="H18" s="16">
        <f>VLOOKUP(A18,'Période 2'!A20:R160,16)</f>
        <v>16</v>
      </c>
      <c r="I18" s="16">
        <f t="shared" si="2"/>
        <v>33</v>
      </c>
      <c r="J18" s="16">
        <v>33</v>
      </c>
      <c r="K18" s="16" t="str">
        <f t="shared" si="3"/>
        <v>OK</v>
      </c>
      <c r="L18" s="16" t="str">
        <f t="shared" si="4"/>
        <v/>
      </c>
      <c r="N18" s="17" t="s">
        <v>178</v>
      </c>
      <c r="O18" s="17" t="s">
        <v>168</v>
      </c>
      <c r="P18" s="17" t="s">
        <v>174</v>
      </c>
      <c r="Q18" s="17" t="s">
        <v>175</v>
      </c>
      <c r="R18" s="19"/>
      <c r="S18" s="19"/>
    </row>
    <row r="19" spans="1:19" x14ac:dyDescent="0.3">
      <c r="A19" s="15" t="s">
        <v>16</v>
      </c>
      <c r="B19" s="15">
        <f>VLOOKUP(A19,'Période 1'!A21:R161,14)</f>
        <v>0</v>
      </c>
      <c r="C19" s="15">
        <f>VLOOKUP(A19,'Période 2'!A21:R161,14)</f>
        <v>0</v>
      </c>
      <c r="D19" s="15">
        <f t="shared" si="0"/>
        <v>0</v>
      </c>
      <c r="E19" s="16">
        <f t="shared" si="0"/>
        <v>0</v>
      </c>
      <c r="F19" s="16" t="str">
        <f t="shared" si="1"/>
        <v/>
      </c>
      <c r="G19" s="16">
        <f>VLOOKUP(A19,'Période 1'!A21:R161,16)</f>
        <v>6</v>
      </c>
      <c r="H19" s="16">
        <f>VLOOKUP(A19,'Période 2'!A21:R161,16)</f>
        <v>10</v>
      </c>
      <c r="I19" s="16">
        <f t="shared" si="2"/>
        <v>16</v>
      </c>
      <c r="J19" s="16">
        <v>16</v>
      </c>
      <c r="K19" s="16" t="str">
        <f t="shared" si="3"/>
        <v>OK</v>
      </c>
      <c r="L19" s="16" t="str">
        <f t="shared" si="4"/>
        <v/>
      </c>
      <c r="N19" s="20" t="s">
        <v>95</v>
      </c>
      <c r="O19" s="15">
        <f>VLOOKUP('Total Points'!N5,'Période 2'!A7:R147,18)</f>
        <v>6</v>
      </c>
      <c r="P19" s="15">
        <v>11</v>
      </c>
      <c r="Q19" s="15">
        <v>4000</v>
      </c>
    </row>
    <row r="20" spans="1:19" x14ac:dyDescent="0.3">
      <c r="A20" s="15" t="s">
        <v>17</v>
      </c>
      <c r="B20" s="15">
        <f>VLOOKUP(A20,'Période 1'!A22:R162,14)</f>
        <v>0</v>
      </c>
      <c r="C20" s="15">
        <f>VLOOKUP(A20,'Période 2'!A22:R162,14)</f>
        <v>0</v>
      </c>
      <c r="D20" s="15">
        <f t="shared" si="0"/>
        <v>0</v>
      </c>
      <c r="E20" s="16">
        <f t="shared" si="0"/>
        <v>0</v>
      </c>
      <c r="F20" s="16" t="str">
        <f t="shared" si="1"/>
        <v/>
      </c>
      <c r="G20" s="16">
        <f>VLOOKUP(A20,'Période 1'!A22:R162,16)</f>
        <v>0</v>
      </c>
      <c r="H20" s="16">
        <f>VLOOKUP(A20,'Période 2'!A22:R162,16)</f>
        <v>0</v>
      </c>
      <c r="I20" s="16">
        <f t="shared" si="2"/>
        <v>0</v>
      </c>
      <c r="J20" s="16">
        <v>0</v>
      </c>
      <c r="K20" s="16" t="str">
        <f t="shared" si="3"/>
        <v/>
      </c>
      <c r="L20" s="16" t="str">
        <f t="shared" si="4"/>
        <v/>
      </c>
      <c r="N20" s="20" t="s">
        <v>97</v>
      </c>
      <c r="O20" s="15">
        <f>VLOOKUP('Total Points'!N7,'Période 2'!A8:R148,18)</f>
        <v>7</v>
      </c>
      <c r="P20" s="15">
        <v>6</v>
      </c>
      <c r="Q20" s="15">
        <v>3500</v>
      </c>
    </row>
    <row r="21" spans="1:19" x14ac:dyDescent="0.3">
      <c r="A21" s="15" t="s">
        <v>18</v>
      </c>
      <c r="B21" s="15">
        <f>VLOOKUP(A21,'Période 1'!A23:R163,14)</f>
        <v>0</v>
      </c>
      <c r="C21" s="15">
        <f>VLOOKUP(A21,'Période 2'!A23:R163,14)</f>
        <v>2</v>
      </c>
      <c r="D21" s="15">
        <f t="shared" si="0"/>
        <v>2</v>
      </c>
      <c r="E21" s="16">
        <v>3</v>
      </c>
      <c r="F21" s="16" t="str">
        <f t="shared" si="1"/>
        <v>OK</v>
      </c>
      <c r="G21" s="16">
        <f>VLOOKUP(A21,'Période 1'!A23:R163,16)</f>
        <v>5</v>
      </c>
      <c r="H21" s="16">
        <f>VLOOKUP(A21,'Période 2'!A23:R163,16)</f>
        <v>7</v>
      </c>
      <c r="I21" s="16">
        <f t="shared" si="2"/>
        <v>12</v>
      </c>
      <c r="J21" s="16">
        <v>12</v>
      </c>
      <c r="K21" s="16" t="str">
        <f t="shared" si="3"/>
        <v/>
      </c>
      <c r="L21" s="16" t="str">
        <f t="shared" si="4"/>
        <v/>
      </c>
      <c r="N21" s="20" t="s">
        <v>125</v>
      </c>
      <c r="O21" s="15">
        <f>VLOOKUP('Total Points'!N9,'Période 2'!A11:R151,18)</f>
        <v>2</v>
      </c>
      <c r="P21" s="15">
        <v>6</v>
      </c>
      <c r="Q21" s="15">
        <v>3000</v>
      </c>
    </row>
    <row r="22" spans="1:19" x14ac:dyDescent="0.3">
      <c r="A22" s="15" t="s">
        <v>19</v>
      </c>
      <c r="B22" s="15">
        <f>VLOOKUP(A22,'Période 1'!A24:R164,14)</f>
        <v>1</v>
      </c>
      <c r="C22" s="15">
        <f>VLOOKUP(A22,'Période 2'!A24:R164,14)</f>
        <v>2</v>
      </c>
      <c r="D22" s="15">
        <f t="shared" si="0"/>
        <v>3</v>
      </c>
      <c r="E22" s="16">
        <v>4</v>
      </c>
      <c r="F22" s="16" t="str">
        <f t="shared" si="1"/>
        <v>OK</v>
      </c>
      <c r="G22" s="16">
        <f>VLOOKUP(A22,'Période 1'!A24:R164,16)</f>
        <v>12</v>
      </c>
      <c r="H22" s="16">
        <f>VLOOKUP(A22,'Période 2'!A24:R164,16)</f>
        <v>17</v>
      </c>
      <c r="I22" s="16">
        <f t="shared" si="2"/>
        <v>29</v>
      </c>
      <c r="J22" s="16">
        <v>29</v>
      </c>
      <c r="K22" s="16" t="str">
        <f t="shared" si="3"/>
        <v>OK</v>
      </c>
      <c r="L22" s="16" t="str">
        <f t="shared" si="4"/>
        <v>OK</v>
      </c>
      <c r="N22" s="21" t="s">
        <v>119</v>
      </c>
      <c r="O22" s="15">
        <f>VLOOKUP('Total Points'!N8,'Période 2'!A10:R150,18)</f>
        <v>3</v>
      </c>
      <c r="P22" s="15">
        <v>6</v>
      </c>
      <c r="Q22" s="15">
        <v>2500</v>
      </c>
    </row>
    <row r="23" spans="1:19" x14ac:dyDescent="0.3">
      <c r="A23" s="15" t="s">
        <v>20</v>
      </c>
      <c r="B23" s="15">
        <f>VLOOKUP(A23,'Période 1'!A25:R165,14)</f>
        <v>0</v>
      </c>
      <c r="C23" s="15">
        <f>VLOOKUP(A23,'Période 2'!A25:R165,14)</f>
        <v>0</v>
      </c>
      <c r="D23" s="15">
        <f t="shared" si="0"/>
        <v>0</v>
      </c>
      <c r="E23" s="16">
        <f t="shared" si="0"/>
        <v>0</v>
      </c>
      <c r="F23" s="16" t="str">
        <f t="shared" si="1"/>
        <v/>
      </c>
      <c r="G23" s="16">
        <f>VLOOKUP(A23,'Période 1'!A25:R165,16)</f>
        <v>5</v>
      </c>
      <c r="H23" s="16">
        <f>VLOOKUP(A23,'Période 2'!A25:R165,16)</f>
        <v>8</v>
      </c>
      <c r="I23" s="16">
        <f t="shared" si="2"/>
        <v>13</v>
      </c>
      <c r="J23" s="16">
        <v>13</v>
      </c>
      <c r="K23" s="16" t="str">
        <f t="shared" si="3"/>
        <v/>
      </c>
      <c r="L23" s="16" t="str">
        <f t="shared" si="4"/>
        <v/>
      </c>
      <c r="N23" s="21" t="s">
        <v>19</v>
      </c>
      <c r="O23" s="15">
        <f>VLOOKUP('Total Points'!N3,'Période 2'!A5:R145,18)</f>
        <v>6</v>
      </c>
      <c r="P23" s="15">
        <v>7</v>
      </c>
      <c r="Q23" s="15">
        <v>2500</v>
      </c>
    </row>
    <row r="24" spans="1:19" x14ac:dyDescent="0.3">
      <c r="A24" s="15" t="s">
        <v>149</v>
      </c>
      <c r="B24" s="15">
        <f>VLOOKUP(A24,'Période 1'!A26:R166,14)</f>
        <v>0</v>
      </c>
      <c r="C24" s="15">
        <f>VLOOKUP(A24,'Période 2'!A26:R166,14)</f>
        <v>0</v>
      </c>
      <c r="D24" s="15">
        <f t="shared" si="0"/>
        <v>0</v>
      </c>
      <c r="E24" s="16">
        <f t="shared" si="0"/>
        <v>0</v>
      </c>
      <c r="F24" s="16" t="str">
        <f t="shared" si="1"/>
        <v/>
      </c>
      <c r="G24" s="16">
        <f>VLOOKUP(A24,'Période 1'!A26:R166,16)</f>
        <v>2</v>
      </c>
      <c r="H24" s="16">
        <f>VLOOKUP(A24,'Période 2'!A26:R166,16)</f>
        <v>6</v>
      </c>
      <c r="I24" s="16">
        <f t="shared" si="2"/>
        <v>8</v>
      </c>
      <c r="J24" s="16">
        <v>8</v>
      </c>
      <c r="K24" s="16" t="str">
        <f t="shared" si="3"/>
        <v/>
      </c>
      <c r="L24" s="16" t="str">
        <f t="shared" si="4"/>
        <v/>
      </c>
      <c r="N24" s="21" t="s">
        <v>118</v>
      </c>
      <c r="O24" s="15">
        <f>VLOOKUP('Total Points'!N6,'Période 2'!A9:R149,18)</f>
        <v>6</v>
      </c>
      <c r="P24" s="15">
        <v>3</v>
      </c>
      <c r="Q24" s="15">
        <v>2500</v>
      </c>
    </row>
    <row r="25" spans="1:19" x14ac:dyDescent="0.3">
      <c r="A25" s="15" t="s">
        <v>21</v>
      </c>
      <c r="B25" s="15">
        <f>VLOOKUP(A25,'Période 1'!A27:R167,14)</f>
        <v>1</v>
      </c>
      <c r="C25" s="15">
        <f>VLOOKUP(A25,'Période 2'!A27:R167,14)</f>
        <v>0</v>
      </c>
      <c r="D25" s="15">
        <f t="shared" si="0"/>
        <v>1</v>
      </c>
      <c r="E25" s="16">
        <f t="shared" si="0"/>
        <v>1</v>
      </c>
      <c r="F25" s="16" t="str">
        <f t="shared" si="1"/>
        <v/>
      </c>
      <c r="G25" s="16">
        <f>VLOOKUP(A25,'Période 1'!A27:R167,16)</f>
        <v>5</v>
      </c>
      <c r="H25" s="16">
        <f>VLOOKUP(A25,'Période 2'!A27:R167,16)</f>
        <v>7</v>
      </c>
      <c r="I25" s="16">
        <f t="shared" si="2"/>
        <v>12</v>
      </c>
      <c r="J25" s="16">
        <v>12</v>
      </c>
      <c r="K25" s="16" t="str">
        <f t="shared" si="3"/>
        <v/>
      </c>
      <c r="L25" s="16" t="str">
        <f t="shared" si="4"/>
        <v/>
      </c>
      <c r="N25" s="21" t="s">
        <v>61</v>
      </c>
      <c r="O25" s="15">
        <f>VLOOKUP('Total Points'!N4,'Période 2'!A6:R146,18)</f>
        <v>11</v>
      </c>
      <c r="P25" s="15">
        <v>2</v>
      </c>
      <c r="Q25" s="15">
        <v>2500</v>
      </c>
    </row>
    <row r="26" spans="1:19" x14ac:dyDescent="0.3">
      <c r="A26" s="15" t="s">
        <v>22</v>
      </c>
      <c r="B26" s="15">
        <f>VLOOKUP(A26,'Période 1'!A28:R168,14)</f>
        <v>0</v>
      </c>
      <c r="C26" s="15">
        <f>VLOOKUP(A26,'Période 2'!A28:R168,14)</f>
        <v>0</v>
      </c>
      <c r="D26" s="15">
        <f t="shared" si="0"/>
        <v>0</v>
      </c>
      <c r="E26" s="16">
        <f t="shared" si="0"/>
        <v>0</v>
      </c>
      <c r="F26" s="16" t="str">
        <f t="shared" si="1"/>
        <v/>
      </c>
      <c r="G26" s="16">
        <f>VLOOKUP(A26,'Période 1'!A28:R168,16)</f>
        <v>10</v>
      </c>
      <c r="H26" s="16">
        <f>VLOOKUP(A26,'Période 2'!A28:R168,16)</f>
        <v>7</v>
      </c>
      <c r="I26" s="16">
        <f t="shared" si="2"/>
        <v>17</v>
      </c>
      <c r="J26" s="16">
        <v>17</v>
      </c>
      <c r="K26" s="16" t="str">
        <f t="shared" si="3"/>
        <v>OK</v>
      </c>
      <c r="L26" s="16" t="str">
        <f t="shared" si="4"/>
        <v/>
      </c>
    </row>
    <row r="27" spans="1:19" x14ac:dyDescent="0.3">
      <c r="A27" s="15" t="s">
        <v>23</v>
      </c>
      <c r="B27" s="15">
        <f>VLOOKUP(A27,'Période 1'!A29:R169,14)</f>
        <v>0</v>
      </c>
      <c r="C27" s="15">
        <f>VLOOKUP(A27,'Période 2'!A29:R169,14)</f>
        <v>0</v>
      </c>
      <c r="D27" s="15">
        <f t="shared" si="0"/>
        <v>0</v>
      </c>
      <c r="E27" s="16">
        <f t="shared" si="0"/>
        <v>0</v>
      </c>
      <c r="F27" s="16" t="str">
        <f t="shared" si="1"/>
        <v/>
      </c>
      <c r="G27" s="16">
        <f>VLOOKUP(A27,'Période 1'!A29:R169,16)</f>
        <v>8</v>
      </c>
      <c r="H27" s="16">
        <f>VLOOKUP(A27,'Période 2'!A29:R169,16)</f>
        <v>6</v>
      </c>
      <c r="I27" s="16">
        <f t="shared" si="2"/>
        <v>14</v>
      </c>
      <c r="J27" s="16">
        <v>14</v>
      </c>
      <c r="K27" s="16" t="str">
        <f t="shared" si="3"/>
        <v/>
      </c>
      <c r="L27" s="16" t="str">
        <f t="shared" si="4"/>
        <v/>
      </c>
    </row>
    <row r="28" spans="1:19" x14ac:dyDescent="0.3">
      <c r="A28" s="15" t="s">
        <v>24</v>
      </c>
      <c r="B28" s="15">
        <f>VLOOKUP(A28,'Période 1'!A30:R170,14)</f>
        <v>0</v>
      </c>
      <c r="C28" s="15">
        <f>VLOOKUP(A28,'Période 2'!A30:R170,14)</f>
        <v>0</v>
      </c>
      <c r="D28" s="15">
        <f t="shared" si="0"/>
        <v>0</v>
      </c>
      <c r="E28" s="16">
        <f t="shared" si="0"/>
        <v>0</v>
      </c>
      <c r="F28" s="16" t="str">
        <f t="shared" si="1"/>
        <v/>
      </c>
      <c r="G28" s="16">
        <f>VLOOKUP(A28,'Période 1'!A30:R170,16)</f>
        <v>9</v>
      </c>
      <c r="H28" s="16">
        <f>VLOOKUP(A28,'Période 2'!A30:R170,16)</f>
        <v>13</v>
      </c>
      <c r="I28" s="16">
        <f t="shared" si="2"/>
        <v>22</v>
      </c>
      <c r="J28" s="16">
        <v>22</v>
      </c>
      <c r="K28" s="16" t="str">
        <f t="shared" si="3"/>
        <v>OK</v>
      </c>
      <c r="L28" s="16" t="str">
        <f t="shared" si="4"/>
        <v/>
      </c>
    </row>
    <row r="29" spans="1:19" x14ac:dyDescent="0.3">
      <c r="A29" s="15" t="s">
        <v>25</v>
      </c>
      <c r="B29" s="15">
        <f>VLOOKUP(A29,'Période 1'!A31:R171,14)</f>
        <v>0</v>
      </c>
      <c r="C29" s="15">
        <f>VLOOKUP(A29,'Période 2'!A31:R171,14)</f>
        <v>0</v>
      </c>
      <c r="D29" s="15">
        <f t="shared" si="0"/>
        <v>0</v>
      </c>
      <c r="E29" s="16">
        <f t="shared" si="0"/>
        <v>0</v>
      </c>
      <c r="F29" s="16" t="str">
        <f t="shared" si="1"/>
        <v/>
      </c>
      <c r="G29" s="16">
        <f>VLOOKUP(A29,'Période 1'!A31:R171,16)</f>
        <v>18</v>
      </c>
      <c r="H29" s="16">
        <f>VLOOKUP(A29,'Période 2'!A31:R171,16)</f>
        <v>8</v>
      </c>
      <c r="I29" s="16">
        <f t="shared" si="2"/>
        <v>26</v>
      </c>
      <c r="J29" s="16">
        <v>28</v>
      </c>
      <c r="K29" s="16" t="str">
        <f t="shared" si="3"/>
        <v>OK</v>
      </c>
      <c r="L29" s="16" t="str">
        <f t="shared" si="4"/>
        <v/>
      </c>
    </row>
    <row r="30" spans="1:19" x14ac:dyDescent="0.3">
      <c r="A30" s="15" t="s">
        <v>26</v>
      </c>
      <c r="B30" s="15">
        <f>VLOOKUP(A30,'Période 1'!A32:R172,14)</f>
        <v>0</v>
      </c>
      <c r="C30" s="15">
        <f>VLOOKUP(A30,'Période 2'!A32:R172,14)</f>
        <v>0</v>
      </c>
      <c r="D30" s="15">
        <f t="shared" si="0"/>
        <v>0</v>
      </c>
      <c r="E30" s="16">
        <f t="shared" si="0"/>
        <v>0</v>
      </c>
      <c r="F30" s="16" t="str">
        <f t="shared" si="1"/>
        <v/>
      </c>
      <c r="G30" s="16">
        <f>VLOOKUP(A30,'Période 1'!A32:R172,16)</f>
        <v>2</v>
      </c>
      <c r="H30" s="16">
        <f>VLOOKUP(A30,'Période 2'!A32:R172,16)</f>
        <v>2</v>
      </c>
      <c r="I30" s="16">
        <f t="shared" si="2"/>
        <v>4</v>
      </c>
      <c r="J30" s="16">
        <v>4</v>
      </c>
      <c r="K30" s="16" t="str">
        <f t="shared" si="3"/>
        <v/>
      </c>
      <c r="L30" s="16" t="str">
        <f t="shared" si="4"/>
        <v/>
      </c>
    </row>
    <row r="31" spans="1:19" x14ac:dyDescent="0.3">
      <c r="A31" s="15" t="s">
        <v>27</v>
      </c>
      <c r="B31" s="15">
        <f>VLOOKUP(A31,'Période 1'!A33:R173,14)</f>
        <v>1</v>
      </c>
      <c r="C31" s="15">
        <f>VLOOKUP(A31,'Période 2'!A33:R173,14)</f>
        <v>0</v>
      </c>
      <c r="D31" s="15">
        <f t="shared" si="0"/>
        <v>1</v>
      </c>
      <c r="E31" s="16">
        <f t="shared" si="0"/>
        <v>1</v>
      </c>
      <c r="F31" s="16" t="str">
        <f t="shared" si="1"/>
        <v/>
      </c>
      <c r="G31" s="16">
        <f>VLOOKUP(A31,'Période 1'!A33:R173,16)</f>
        <v>8</v>
      </c>
      <c r="H31" s="16">
        <f>VLOOKUP(A31,'Période 2'!A33:R173,16)</f>
        <v>4</v>
      </c>
      <c r="I31" s="16">
        <f t="shared" si="2"/>
        <v>12</v>
      </c>
      <c r="J31" s="16">
        <v>14</v>
      </c>
      <c r="K31" s="16" t="str">
        <f t="shared" si="3"/>
        <v/>
      </c>
      <c r="L31" s="16" t="str">
        <f t="shared" si="4"/>
        <v/>
      </c>
    </row>
    <row r="32" spans="1:19" x14ac:dyDescent="0.3">
      <c r="A32" s="15" t="s">
        <v>28</v>
      </c>
      <c r="B32" s="15">
        <f>VLOOKUP(A32,'Période 1'!A34:R174,14)</f>
        <v>2</v>
      </c>
      <c r="C32" s="15">
        <f>VLOOKUP(A32,'Période 2'!A34:R174,14)</f>
        <v>0</v>
      </c>
      <c r="D32" s="15">
        <f t="shared" si="0"/>
        <v>2</v>
      </c>
      <c r="E32" s="16">
        <f t="shared" si="0"/>
        <v>2</v>
      </c>
      <c r="F32" s="16" t="str">
        <f t="shared" si="1"/>
        <v/>
      </c>
      <c r="G32" s="16">
        <f>VLOOKUP(A32,'Période 1'!A34:R174,16)</f>
        <v>12</v>
      </c>
      <c r="H32" s="16">
        <f>VLOOKUP(A32,'Période 2'!A34:R174,16)</f>
        <v>14</v>
      </c>
      <c r="I32" s="16">
        <f t="shared" si="2"/>
        <v>26</v>
      </c>
      <c r="J32" s="16">
        <v>26</v>
      </c>
      <c r="K32" s="16" t="str">
        <f t="shared" si="3"/>
        <v>OK</v>
      </c>
      <c r="L32" s="16" t="str">
        <f t="shared" si="4"/>
        <v/>
      </c>
    </row>
    <row r="33" spans="1:12" x14ac:dyDescent="0.3">
      <c r="A33" s="15" t="s">
        <v>29</v>
      </c>
      <c r="B33" s="15">
        <f>VLOOKUP(A33,'Période 1'!A35:R175,14)</f>
        <v>0</v>
      </c>
      <c r="C33" s="15">
        <f>VLOOKUP(A33,'Période 2'!A35:R175,14)</f>
        <v>0</v>
      </c>
      <c r="D33" s="15">
        <f t="shared" si="0"/>
        <v>0</v>
      </c>
      <c r="E33" s="16">
        <f t="shared" si="0"/>
        <v>0</v>
      </c>
      <c r="F33" s="16" t="str">
        <f t="shared" si="1"/>
        <v/>
      </c>
      <c r="G33" s="16">
        <f>VLOOKUP(A33,'Période 1'!A35:R175,16)</f>
        <v>0</v>
      </c>
      <c r="H33" s="16">
        <f>VLOOKUP(A33,'Période 2'!A35:R175,16)</f>
        <v>0</v>
      </c>
      <c r="I33" s="16">
        <f t="shared" si="2"/>
        <v>0</v>
      </c>
      <c r="J33" s="16">
        <v>0</v>
      </c>
      <c r="K33" s="16" t="str">
        <f t="shared" si="3"/>
        <v/>
      </c>
      <c r="L33" s="16" t="str">
        <f t="shared" si="4"/>
        <v/>
      </c>
    </row>
    <row r="34" spans="1:12" x14ac:dyDescent="0.3">
      <c r="A34" s="15" t="s">
        <v>30</v>
      </c>
      <c r="B34" s="15">
        <f>VLOOKUP(A34,'Période 1'!A36:R176,14)</f>
        <v>0</v>
      </c>
      <c r="C34" s="15">
        <f>VLOOKUP(A34,'Période 2'!A36:R176,14)</f>
        <v>0</v>
      </c>
      <c r="D34" s="15">
        <f t="shared" si="0"/>
        <v>0</v>
      </c>
      <c r="E34" s="16">
        <f t="shared" si="0"/>
        <v>0</v>
      </c>
      <c r="F34" s="16" t="str">
        <f t="shared" si="1"/>
        <v/>
      </c>
      <c r="G34" s="16">
        <f>VLOOKUP(A34,'Période 1'!A36:R176,16)</f>
        <v>10</v>
      </c>
      <c r="H34" s="16">
        <f>VLOOKUP(A34,'Période 2'!A36:R176,16)</f>
        <v>11</v>
      </c>
      <c r="I34" s="16">
        <f t="shared" si="2"/>
        <v>21</v>
      </c>
      <c r="J34" s="16">
        <v>21</v>
      </c>
      <c r="K34" s="16" t="str">
        <f t="shared" si="3"/>
        <v>OK</v>
      </c>
      <c r="L34" s="16" t="str">
        <f t="shared" si="4"/>
        <v/>
      </c>
    </row>
    <row r="35" spans="1:12" x14ac:dyDescent="0.3">
      <c r="A35" s="15" t="s">
        <v>31</v>
      </c>
      <c r="B35" s="15">
        <f>VLOOKUP(A35,'Période 1'!A37:R177,14)</f>
        <v>0</v>
      </c>
      <c r="C35" s="15">
        <f>VLOOKUP(A35,'Période 2'!A37:R177,14)</f>
        <v>0</v>
      </c>
      <c r="D35" s="15">
        <f t="shared" si="0"/>
        <v>0</v>
      </c>
      <c r="E35" s="16">
        <f t="shared" si="0"/>
        <v>0</v>
      </c>
      <c r="F35" s="16" t="str">
        <f t="shared" si="1"/>
        <v/>
      </c>
      <c r="G35" s="16">
        <f>VLOOKUP(A35,'Période 1'!A37:R177,16)</f>
        <v>5</v>
      </c>
      <c r="H35" s="16">
        <f>VLOOKUP(A35,'Période 2'!A37:R177,16)</f>
        <v>10</v>
      </c>
      <c r="I35" s="16">
        <f t="shared" si="2"/>
        <v>15</v>
      </c>
      <c r="J35" s="16">
        <v>15</v>
      </c>
      <c r="K35" s="16" t="str">
        <f t="shared" si="3"/>
        <v>OK</v>
      </c>
      <c r="L35" s="16" t="str">
        <f t="shared" si="4"/>
        <v/>
      </c>
    </row>
    <row r="36" spans="1:12" x14ac:dyDescent="0.3">
      <c r="A36" s="15" t="s">
        <v>32</v>
      </c>
      <c r="B36" s="15">
        <f>VLOOKUP(A36,'Période 1'!A38:R178,14)</f>
        <v>0</v>
      </c>
      <c r="C36" s="15">
        <f>VLOOKUP(A36,'Période 2'!A38:R178,14)</f>
        <v>0</v>
      </c>
      <c r="D36" s="15">
        <f t="shared" si="0"/>
        <v>0</v>
      </c>
      <c r="E36" s="16">
        <f t="shared" si="0"/>
        <v>0</v>
      </c>
      <c r="F36" s="16" t="str">
        <f t="shared" si="1"/>
        <v/>
      </c>
      <c r="G36" s="16">
        <f>VLOOKUP(A36,'Période 1'!A38:R178,16)</f>
        <v>0</v>
      </c>
      <c r="H36" s="16">
        <f>VLOOKUP(A36,'Période 2'!A38:R178,16)</f>
        <v>0</v>
      </c>
      <c r="I36" s="16">
        <f t="shared" si="2"/>
        <v>0</v>
      </c>
      <c r="J36" s="16">
        <v>0</v>
      </c>
      <c r="K36" s="16" t="str">
        <f t="shared" si="3"/>
        <v/>
      </c>
      <c r="L36" s="16" t="str">
        <f t="shared" si="4"/>
        <v/>
      </c>
    </row>
    <row r="37" spans="1:12" x14ac:dyDescent="0.3">
      <c r="A37" s="15" t="s">
        <v>33</v>
      </c>
      <c r="B37" s="15">
        <f>VLOOKUP(A37,'Période 1'!A39:R179,14)</f>
        <v>0</v>
      </c>
      <c r="C37" s="15">
        <f>VLOOKUP(A37,'Période 2'!A39:R179,14)</f>
        <v>0</v>
      </c>
      <c r="D37" s="15">
        <f t="shared" si="0"/>
        <v>0</v>
      </c>
      <c r="E37" s="16">
        <f t="shared" si="0"/>
        <v>0</v>
      </c>
      <c r="F37" s="16" t="str">
        <f t="shared" si="1"/>
        <v/>
      </c>
      <c r="G37" s="16">
        <f>VLOOKUP(A37,'Période 1'!A39:R179,16)</f>
        <v>12</v>
      </c>
      <c r="H37" s="16">
        <f>VLOOKUP(A37,'Période 2'!A39:R179,16)</f>
        <v>4</v>
      </c>
      <c r="I37" s="16">
        <f t="shared" si="2"/>
        <v>16</v>
      </c>
      <c r="J37" s="16">
        <v>16</v>
      </c>
      <c r="K37" s="16" t="str">
        <f t="shared" si="3"/>
        <v>OK</v>
      </c>
      <c r="L37" s="16" t="str">
        <f t="shared" si="4"/>
        <v/>
      </c>
    </row>
    <row r="38" spans="1:12" x14ac:dyDescent="0.3">
      <c r="A38" s="15" t="s">
        <v>34</v>
      </c>
      <c r="B38" s="15">
        <f>VLOOKUP(A38,'Période 1'!A40:R180,14)</f>
        <v>0</v>
      </c>
      <c r="C38" s="15">
        <f>VLOOKUP(A38,'Période 2'!A40:R180,14)</f>
        <v>0</v>
      </c>
      <c r="D38" s="15">
        <f t="shared" si="0"/>
        <v>0</v>
      </c>
      <c r="E38" s="16">
        <f t="shared" si="0"/>
        <v>0</v>
      </c>
      <c r="F38" s="16" t="str">
        <f t="shared" si="1"/>
        <v/>
      </c>
      <c r="G38" s="16">
        <f>VLOOKUP(A38,'Période 1'!A40:R180,16)</f>
        <v>2</v>
      </c>
      <c r="H38" s="16">
        <f>VLOOKUP(A38,'Période 2'!A40:R180,16)</f>
        <v>0</v>
      </c>
      <c r="I38" s="16">
        <f t="shared" si="2"/>
        <v>2</v>
      </c>
      <c r="J38" s="16">
        <v>2</v>
      </c>
      <c r="K38" s="16" t="str">
        <f t="shared" si="3"/>
        <v/>
      </c>
      <c r="L38" s="16" t="str">
        <f t="shared" si="4"/>
        <v/>
      </c>
    </row>
    <row r="39" spans="1:12" x14ac:dyDescent="0.3">
      <c r="A39" s="15" t="s">
        <v>35</v>
      </c>
      <c r="B39" s="15">
        <f>VLOOKUP(A39,'Période 1'!A41:R181,14)</f>
        <v>0</v>
      </c>
      <c r="C39" s="15">
        <f>VLOOKUP(A39,'Période 2'!A41:R181,14)</f>
        <v>0</v>
      </c>
      <c r="D39" s="15">
        <f t="shared" si="0"/>
        <v>0</v>
      </c>
      <c r="E39" s="16">
        <f t="shared" si="0"/>
        <v>0</v>
      </c>
      <c r="F39" s="16" t="str">
        <f t="shared" si="1"/>
        <v/>
      </c>
      <c r="G39" s="16">
        <f>VLOOKUP(A39,'Période 1'!A41:R181,16)</f>
        <v>6</v>
      </c>
      <c r="H39" s="16">
        <f>VLOOKUP(A39,'Période 2'!A41:R181,16)</f>
        <v>12</v>
      </c>
      <c r="I39" s="16">
        <f t="shared" si="2"/>
        <v>18</v>
      </c>
      <c r="J39" s="16">
        <v>18</v>
      </c>
      <c r="K39" s="16" t="str">
        <f t="shared" si="3"/>
        <v>OK</v>
      </c>
      <c r="L39" s="16" t="str">
        <f t="shared" si="4"/>
        <v/>
      </c>
    </row>
    <row r="40" spans="1:12" x14ac:dyDescent="0.3">
      <c r="A40" s="15" t="s">
        <v>151</v>
      </c>
      <c r="B40" s="15">
        <f>VLOOKUP(A40,'Période 1'!A42:R182,14)</f>
        <v>0</v>
      </c>
      <c r="C40" s="15">
        <f>VLOOKUP(A40,'Période 2'!A42:R182,14)</f>
        <v>1</v>
      </c>
      <c r="D40" s="15">
        <f t="shared" si="0"/>
        <v>1</v>
      </c>
      <c r="E40" s="16">
        <f t="shared" si="0"/>
        <v>2</v>
      </c>
      <c r="F40" s="16" t="str">
        <f t="shared" si="1"/>
        <v/>
      </c>
      <c r="G40" s="16">
        <f>VLOOKUP(A40,'Période 1'!A42:R182,16)</f>
        <v>0</v>
      </c>
      <c r="H40" s="16">
        <f>VLOOKUP(A40,'Période 2'!A42:R182,16)</f>
        <v>5</v>
      </c>
      <c r="I40" s="16">
        <f t="shared" si="2"/>
        <v>5</v>
      </c>
      <c r="J40" s="16">
        <v>8</v>
      </c>
      <c r="K40" s="16" t="str">
        <f t="shared" si="3"/>
        <v/>
      </c>
      <c r="L40" s="16" t="str">
        <f t="shared" si="4"/>
        <v/>
      </c>
    </row>
    <row r="41" spans="1:12" x14ac:dyDescent="0.3">
      <c r="A41" s="15" t="s">
        <v>36</v>
      </c>
      <c r="B41" s="15">
        <f>VLOOKUP(A41,'Période 1'!A43:R183,14)</f>
        <v>0</v>
      </c>
      <c r="C41" s="15">
        <f>VLOOKUP(A41,'Période 2'!A43:R183,14)</f>
        <v>0</v>
      </c>
      <c r="D41" s="15">
        <f t="shared" si="0"/>
        <v>0</v>
      </c>
      <c r="E41" s="16">
        <f t="shared" si="0"/>
        <v>0</v>
      </c>
      <c r="F41" s="16" t="str">
        <f t="shared" si="1"/>
        <v/>
      </c>
      <c r="G41" s="16">
        <f>VLOOKUP(A41,'Période 1'!A43:R183,16)</f>
        <v>3</v>
      </c>
      <c r="H41" s="16">
        <f>VLOOKUP(A41,'Période 2'!A43:R183,16)</f>
        <v>4</v>
      </c>
      <c r="I41" s="16">
        <f t="shared" si="2"/>
        <v>7</v>
      </c>
      <c r="J41" s="16">
        <v>7</v>
      </c>
      <c r="K41" s="16" t="str">
        <f t="shared" si="3"/>
        <v/>
      </c>
      <c r="L41" s="16" t="str">
        <f t="shared" si="4"/>
        <v/>
      </c>
    </row>
    <row r="42" spans="1:12" x14ac:dyDescent="0.3">
      <c r="A42" s="15" t="s">
        <v>37</v>
      </c>
      <c r="B42" s="15">
        <f>VLOOKUP(A42,'Période 1'!A44:R184,14)</f>
        <v>0</v>
      </c>
      <c r="C42" s="15">
        <f>VLOOKUP(A42,'Période 2'!A44:R184,14)</f>
        <v>1</v>
      </c>
      <c r="D42" s="15">
        <f t="shared" si="0"/>
        <v>1</v>
      </c>
      <c r="E42" s="16">
        <v>1</v>
      </c>
      <c r="F42" s="16" t="str">
        <f t="shared" si="1"/>
        <v/>
      </c>
      <c r="G42" s="16">
        <f>VLOOKUP(A42,'Période 1'!A44:R184,16)</f>
        <v>12</v>
      </c>
      <c r="H42" s="16">
        <f>VLOOKUP(A42,'Période 2'!A44:R184,16)</f>
        <v>10</v>
      </c>
      <c r="I42" s="16">
        <f t="shared" si="2"/>
        <v>22</v>
      </c>
      <c r="J42" s="16">
        <v>22</v>
      </c>
      <c r="K42" s="16" t="str">
        <f t="shared" si="3"/>
        <v>OK</v>
      </c>
      <c r="L42" s="16" t="str">
        <f t="shared" si="4"/>
        <v/>
      </c>
    </row>
    <row r="43" spans="1:12" x14ac:dyDescent="0.3">
      <c r="A43" s="15" t="s">
        <v>38</v>
      </c>
      <c r="B43" s="15">
        <f>VLOOKUP(A43,'Période 1'!A45:R185,14)</f>
        <v>0</v>
      </c>
      <c r="C43" s="15">
        <f>VLOOKUP(A43,'Période 2'!A45:R185,14)</f>
        <v>0</v>
      </c>
      <c r="D43" s="15">
        <f t="shared" si="0"/>
        <v>0</v>
      </c>
      <c r="E43" s="16">
        <f t="shared" si="0"/>
        <v>0</v>
      </c>
      <c r="F43" s="16" t="str">
        <f t="shared" si="1"/>
        <v/>
      </c>
      <c r="G43" s="16">
        <f>VLOOKUP(A43,'Période 1'!A45:R185,16)</f>
        <v>0</v>
      </c>
      <c r="H43" s="16">
        <f>VLOOKUP(A43,'Période 2'!A45:R185,16)</f>
        <v>0</v>
      </c>
      <c r="I43" s="16">
        <f t="shared" si="2"/>
        <v>0</v>
      </c>
      <c r="J43" s="16">
        <v>0</v>
      </c>
      <c r="K43" s="16" t="str">
        <f t="shared" si="3"/>
        <v/>
      </c>
      <c r="L43" s="16" t="str">
        <f t="shared" si="4"/>
        <v/>
      </c>
    </row>
    <row r="44" spans="1:12" x14ac:dyDescent="0.3">
      <c r="A44" s="15" t="s">
        <v>39</v>
      </c>
      <c r="B44" s="15">
        <f>VLOOKUP(A44,'Période 1'!A46:R186,14)</f>
        <v>0</v>
      </c>
      <c r="C44" s="15">
        <f>VLOOKUP(A44,'Période 2'!A46:R186,14)</f>
        <v>0</v>
      </c>
      <c r="D44" s="15">
        <f t="shared" si="0"/>
        <v>0</v>
      </c>
      <c r="E44" s="16">
        <f t="shared" si="0"/>
        <v>0</v>
      </c>
      <c r="F44" s="16" t="str">
        <f t="shared" si="1"/>
        <v/>
      </c>
      <c r="G44" s="16">
        <f>VLOOKUP(A44,'Période 1'!A46:R186,16)</f>
        <v>5</v>
      </c>
      <c r="H44" s="16">
        <f>VLOOKUP(A44,'Période 2'!A46:R186,16)</f>
        <v>16</v>
      </c>
      <c r="I44" s="16">
        <f t="shared" si="2"/>
        <v>21</v>
      </c>
      <c r="J44" s="16">
        <v>21</v>
      </c>
      <c r="K44" s="16" t="str">
        <f t="shared" si="3"/>
        <v>OK</v>
      </c>
      <c r="L44" s="16" t="str">
        <f t="shared" si="4"/>
        <v/>
      </c>
    </row>
    <row r="45" spans="1:12" x14ac:dyDescent="0.3">
      <c r="A45" s="15" t="s">
        <v>40</v>
      </c>
      <c r="B45" s="15">
        <f>VLOOKUP(A45,'Période 1'!A47:R187,14)</f>
        <v>0</v>
      </c>
      <c r="C45" s="15">
        <f>VLOOKUP(A45,'Période 2'!A47:R187,14)</f>
        <v>0</v>
      </c>
      <c r="D45" s="15">
        <f t="shared" si="0"/>
        <v>0</v>
      </c>
      <c r="E45" s="16">
        <f t="shared" si="0"/>
        <v>0</v>
      </c>
      <c r="F45" s="16" t="str">
        <f t="shared" si="1"/>
        <v/>
      </c>
      <c r="G45" s="16">
        <f>VLOOKUP(A45,'Période 1'!A47:R187,16)</f>
        <v>3</v>
      </c>
      <c r="H45" s="16">
        <f>VLOOKUP(A45,'Période 2'!A47:R187,16)</f>
        <v>8</v>
      </c>
      <c r="I45" s="16">
        <f t="shared" si="2"/>
        <v>11</v>
      </c>
      <c r="J45" s="16">
        <v>11</v>
      </c>
      <c r="K45" s="16" t="str">
        <f t="shared" si="3"/>
        <v/>
      </c>
      <c r="L45" s="16" t="str">
        <f t="shared" si="4"/>
        <v/>
      </c>
    </row>
    <row r="46" spans="1:12" x14ac:dyDescent="0.3">
      <c r="A46" s="15" t="s">
        <v>41</v>
      </c>
      <c r="B46" s="15">
        <f>VLOOKUP(A46,'Période 1'!A48:R188,14)</f>
        <v>0</v>
      </c>
      <c r="C46" s="15">
        <f>VLOOKUP(A46,'Période 2'!A48:R188,14)</f>
        <v>0</v>
      </c>
      <c r="D46" s="15">
        <f t="shared" si="0"/>
        <v>0</v>
      </c>
      <c r="E46" s="16">
        <f t="shared" si="0"/>
        <v>0</v>
      </c>
      <c r="F46" s="16" t="str">
        <f t="shared" si="1"/>
        <v/>
      </c>
      <c r="G46" s="16">
        <f>VLOOKUP(A46,'Période 1'!A48:R188,16)</f>
        <v>9</v>
      </c>
      <c r="H46" s="16">
        <f>VLOOKUP(A46,'Période 2'!A48:R188,16)</f>
        <v>17</v>
      </c>
      <c r="I46" s="16">
        <f t="shared" si="2"/>
        <v>26</v>
      </c>
      <c r="J46" s="16">
        <v>27</v>
      </c>
      <c r="K46" s="16" t="str">
        <f t="shared" si="3"/>
        <v>OK</v>
      </c>
      <c r="L46" s="16" t="str">
        <f t="shared" si="4"/>
        <v/>
      </c>
    </row>
    <row r="47" spans="1:12" x14ac:dyDescent="0.3">
      <c r="A47" s="15" t="s">
        <v>42</v>
      </c>
      <c r="B47" s="15">
        <f>VLOOKUP(A47,'Période 1'!A49:R189,14)</f>
        <v>0</v>
      </c>
      <c r="C47" s="15">
        <f>VLOOKUP(A47,'Période 2'!A49:R189,14)</f>
        <v>2</v>
      </c>
      <c r="D47" s="15">
        <f t="shared" si="0"/>
        <v>2</v>
      </c>
      <c r="E47" s="16">
        <v>2</v>
      </c>
      <c r="F47" s="16" t="str">
        <f t="shared" si="1"/>
        <v/>
      </c>
      <c r="G47" s="16">
        <f>VLOOKUP(A47,'Période 1'!A49:R189,16)</f>
        <v>0</v>
      </c>
      <c r="H47" s="16">
        <f>VLOOKUP(A47,'Période 2'!A49:R189,16)</f>
        <v>6</v>
      </c>
      <c r="I47" s="16">
        <f t="shared" si="2"/>
        <v>6</v>
      </c>
      <c r="J47" s="16">
        <v>6</v>
      </c>
      <c r="K47" s="16" t="str">
        <f t="shared" si="3"/>
        <v/>
      </c>
      <c r="L47" s="16" t="str">
        <f t="shared" si="4"/>
        <v/>
      </c>
    </row>
    <row r="48" spans="1:12" x14ac:dyDescent="0.3">
      <c r="A48" s="15" t="s">
        <v>43</v>
      </c>
      <c r="B48" s="15">
        <f>VLOOKUP(A48,'Période 1'!A50:R190,14)</f>
        <v>0</v>
      </c>
      <c r="C48" s="15">
        <f>VLOOKUP(A48,'Période 2'!A50:R190,14)</f>
        <v>0</v>
      </c>
      <c r="D48" s="15">
        <f t="shared" si="0"/>
        <v>0</v>
      </c>
      <c r="E48" s="16">
        <f t="shared" si="0"/>
        <v>0</v>
      </c>
      <c r="F48" s="16" t="str">
        <f t="shared" si="1"/>
        <v/>
      </c>
      <c r="G48" s="16">
        <f>VLOOKUP(A48,'Période 1'!A50:R190,16)</f>
        <v>10</v>
      </c>
      <c r="H48" s="16">
        <f>VLOOKUP(A48,'Période 2'!A50:R190,16)</f>
        <v>8</v>
      </c>
      <c r="I48" s="16">
        <f t="shared" si="2"/>
        <v>18</v>
      </c>
      <c r="J48" s="16">
        <v>19</v>
      </c>
      <c r="K48" s="16" t="str">
        <f t="shared" si="3"/>
        <v>OK</v>
      </c>
      <c r="L48" s="16" t="str">
        <f t="shared" si="4"/>
        <v/>
      </c>
    </row>
    <row r="49" spans="1:12" x14ac:dyDescent="0.3">
      <c r="A49" s="15" t="s">
        <v>44</v>
      </c>
      <c r="B49" s="15">
        <f>VLOOKUP(A49,'Période 1'!A51:R191,14)</f>
        <v>0</v>
      </c>
      <c r="C49" s="15">
        <f>VLOOKUP(A49,'Période 2'!A51:R191,14)</f>
        <v>0</v>
      </c>
      <c r="D49" s="15">
        <f t="shared" si="0"/>
        <v>0</v>
      </c>
      <c r="E49" s="16">
        <f t="shared" si="0"/>
        <v>0</v>
      </c>
      <c r="F49" s="16" t="str">
        <f t="shared" si="1"/>
        <v/>
      </c>
      <c r="G49" s="16">
        <f>VLOOKUP(A49,'Période 1'!A51:R191,16)</f>
        <v>4</v>
      </c>
      <c r="H49" s="16">
        <f>VLOOKUP(A49,'Période 2'!A51:R191,16)</f>
        <v>9</v>
      </c>
      <c r="I49" s="16">
        <f t="shared" si="2"/>
        <v>13</v>
      </c>
      <c r="J49" s="16">
        <v>13</v>
      </c>
      <c r="K49" s="16" t="str">
        <f t="shared" si="3"/>
        <v/>
      </c>
      <c r="L49" s="16" t="str">
        <f t="shared" si="4"/>
        <v/>
      </c>
    </row>
    <row r="50" spans="1:12" x14ac:dyDescent="0.3">
      <c r="A50" s="15" t="s">
        <v>45</v>
      </c>
      <c r="B50" s="15">
        <f>VLOOKUP(A50,'Période 1'!A52:R192,14)</f>
        <v>0</v>
      </c>
      <c r="C50" s="15">
        <f>VLOOKUP(A50,'Période 2'!A52:R192,14)</f>
        <v>0</v>
      </c>
      <c r="D50" s="15">
        <f t="shared" si="0"/>
        <v>0</v>
      </c>
      <c r="E50" s="16">
        <f t="shared" si="0"/>
        <v>0</v>
      </c>
      <c r="F50" s="16" t="str">
        <f t="shared" si="1"/>
        <v/>
      </c>
      <c r="G50" s="16">
        <f>VLOOKUP(A50,'Période 1'!A52:R192,16)</f>
        <v>0</v>
      </c>
      <c r="H50" s="16">
        <f>VLOOKUP(A50,'Période 2'!A52:R192,16)</f>
        <v>0</v>
      </c>
      <c r="I50" s="16">
        <f t="shared" si="2"/>
        <v>0</v>
      </c>
      <c r="J50" s="16">
        <v>0</v>
      </c>
      <c r="K50" s="16" t="str">
        <f t="shared" si="3"/>
        <v/>
      </c>
      <c r="L50" s="16" t="str">
        <f t="shared" si="4"/>
        <v/>
      </c>
    </row>
    <row r="51" spans="1:12" x14ac:dyDescent="0.3">
      <c r="A51" s="15" t="s">
        <v>46</v>
      </c>
      <c r="B51" s="15">
        <f>VLOOKUP(A51,'Période 1'!A53:R193,14)</f>
        <v>0</v>
      </c>
      <c r="C51" s="15">
        <f>VLOOKUP(A51,'Période 2'!A53:R193,14)</f>
        <v>0</v>
      </c>
      <c r="D51" s="15">
        <f t="shared" si="0"/>
        <v>0</v>
      </c>
      <c r="E51" s="16">
        <f t="shared" si="0"/>
        <v>0</v>
      </c>
      <c r="F51" s="16" t="str">
        <f t="shared" si="1"/>
        <v/>
      </c>
      <c r="G51" s="16">
        <f>VLOOKUP(A51,'Période 1'!A53:R193,16)</f>
        <v>10</v>
      </c>
      <c r="H51" s="16">
        <f>VLOOKUP(A51,'Période 2'!A53:R193,16)</f>
        <v>4</v>
      </c>
      <c r="I51" s="16">
        <f t="shared" si="2"/>
        <v>14</v>
      </c>
      <c r="J51" s="16">
        <v>14</v>
      </c>
      <c r="K51" s="16" t="str">
        <f t="shared" si="3"/>
        <v/>
      </c>
      <c r="L51" s="16" t="str">
        <f t="shared" si="4"/>
        <v/>
      </c>
    </row>
    <row r="52" spans="1:12" x14ac:dyDescent="0.3">
      <c r="A52" s="15" t="s">
        <v>47</v>
      </c>
      <c r="B52" s="15">
        <f>VLOOKUP(A52,'Période 1'!A54:R194,14)</f>
        <v>1</v>
      </c>
      <c r="C52" s="15">
        <f>VLOOKUP(A52,'Période 2'!A54:R194,14)</f>
        <v>1</v>
      </c>
      <c r="D52" s="15">
        <f t="shared" si="0"/>
        <v>2</v>
      </c>
      <c r="E52" s="16">
        <v>2</v>
      </c>
      <c r="F52" s="16" t="str">
        <f t="shared" si="1"/>
        <v/>
      </c>
      <c r="G52" s="16">
        <f>VLOOKUP(A52,'Période 1'!A54:R194,16)</f>
        <v>10</v>
      </c>
      <c r="H52" s="16">
        <f>VLOOKUP(A52,'Période 2'!A54:R194,16)</f>
        <v>11</v>
      </c>
      <c r="I52" s="16">
        <f t="shared" si="2"/>
        <v>21</v>
      </c>
      <c r="J52" s="16">
        <v>21</v>
      </c>
      <c r="K52" s="16" t="str">
        <f t="shared" si="3"/>
        <v>OK</v>
      </c>
      <c r="L52" s="16" t="str">
        <f t="shared" si="4"/>
        <v/>
      </c>
    </row>
    <row r="53" spans="1:12" x14ac:dyDescent="0.3">
      <c r="A53" s="15" t="s">
        <v>48</v>
      </c>
      <c r="B53" s="15">
        <f>VLOOKUP(A53,'Période 1'!A55:R195,14)</f>
        <v>0</v>
      </c>
      <c r="C53" s="15">
        <f>VLOOKUP(A53,'Période 2'!A55:R195,14)</f>
        <v>0</v>
      </c>
      <c r="D53" s="15">
        <f t="shared" si="0"/>
        <v>0</v>
      </c>
      <c r="E53" s="16">
        <f t="shared" si="0"/>
        <v>0</v>
      </c>
      <c r="F53" s="16" t="str">
        <f t="shared" si="1"/>
        <v/>
      </c>
      <c r="G53" s="16">
        <f>VLOOKUP(A53,'Période 1'!A55:R195,16)</f>
        <v>11</v>
      </c>
      <c r="H53" s="16">
        <f>VLOOKUP(A53,'Période 2'!A55:R195,16)</f>
        <v>13</v>
      </c>
      <c r="I53" s="16">
        <f t="shared" si="2"/>
        <v>24</v>
      </c>
      <c r="J53" s="16">
        <v>24</v>
      </c>
      <c r="K53" s="16" t="str">
        <f t="shared" si="3"/>
        <v>OK</v>
      </c>
      <c r="L53" s="16" t="str">
        <f t="shared" si="4"/>
        <v/>
      </c>
    </row>
    <row r="54" spans="1:12" x14ac:dyDescent="0.3">
      <c r="A54" s="15" t="s">
        <v>49</v>
      </c>
      <c r="B54" s="15">
        <f>VLOOKUP(A54,'Période 1'!A56:R196,14)</f>
        <v>0</v>
      </c>
      <c r="C54" s="15">
        <f>VLOOKUP(A54,'Période 2'!A56:R196,14)</f>
        <v>0</v>
      </c>
      <c r="D54" s="15">
        <f t="shared" si="0"/>
        <v>0</v>
      </c>
      <c r="E54" s="16">
        <f t="shared" si="0"/>
        <v>0</v>
      </c>
      <c r="F54" s="16" t="str">
        <f t="shared" si="1"/>
        <v/>
      </c>
      <c r="G54" s="16">
        <f>VLOOKUP(A54,'Période 1'!A56:R196,16)</f>
        <v>0</v>
      </c>
      <c r="H54" s="16">
        <f>VLOOKUP(A54,'Période 2'!A56:R196,16)</f>
        <v>0</v>
      </c>
      <c r="I54" s="16">
        <f t="shared" si="2"/>
        <v>0</v>
      </c>
      <c r="J54" s="16">
        <v>0</v>
      </c>
      <c r="K54" s="16" t="str">
        <f t="shared" si="3"/>
        <v/>
      </c>
      <c r="L54" s="16" t="str">
        <f t="shared" si="4"/>
        <v/>
      </c>
    </row>
    <row r="55" spans="1:12" x14ac:dyDescent="0.3">
      <c r="A55" s="15" t="s">
        <v>50</v>
      </c>
      <c r="B55" s="15">
        <f>VLOOKUP(A55,'Période 1'!A57:R197,14)</f>
        <v>0</v>
      </c>
      <c r="C55" s="15">
        <f>VLOOKUP(A55,'Période 2'!A57:R197,14)</f>
        <v>0</v>
      </c>
      <c r="D55" s="15">
        <f t="shared" si="0"/>
        <v>0</v>
      </c>
      <c r="E55" s="16">
        <f t="shared" si="0"/>
        <v>0</v>
      </c>
      <c r="F55" s="16" t="str">
        <f t="shared" si="1"/>
        <v/>
      </c>
      <c r="G55" s="16">
        <f>VLOOKUP(A55,'Période 1'!A57:R197,16)</f>
        <v>12</v>
      </c>
      <c r="H55" s="16">
        <f>VLOOKUP(A55,'Période 2'!A57:R197,16)</f>
        <v>3</v>
      </c>
      <c r="I55" s="16">
        <f t="shared" si="2"/>
        <v>15</v>
      </c>
      <c r="J55" s="16">
        <v>15</v>
      </c>
      <c r="K55" s="16" t="str">
        <f t="shared" si="3"/>
        <v>OK</v>
      </c>
      <c r="L55" s="16" t="str">
        <f t="shared" si="4"/>
        <v/>
      </c>
    </row>
    <row r="56" spans="1:12" x14ac:dyDescent="0.3">
      <c r="A56" s="15" t="s">
        <v>51</v>
      </c>
      <c r="B56" s="15">
        <f>VLOOKUP(A56,'Période 1'!A58:R198,14)</f>
        <v>0</v>
      </c>
      <c r="C56" s="15">
        <f>VLOOKUP(A56,'Période 2'!A58:R198,14)</f>
        <v>0</v>
      </c>
      <c r="D56" s="15">
        <f t="shared" si="0"/>
        <v>0</v>
      </c>
      <c r="E56" s="16">
        <f t="shared" si="0"/>
        <v>0</v>
      </c>
      <c r="F56" s="16" t="str">
        <f t="shared" si="1"/>
        <v/>
      </c>
      <c r="G56" s="16">
        <f>VLOOKUP(A56,'Période 1'!A58:R198,16)</f>
        <v>1</v>
      </c>
      <c r="H56" s="16">
        <f>VLOOKUP(A56,'Période 2'!A58:R198,16)</f>
        <v>0</v>
      </c>
      <c r="I56" s="16">
        <f t="shared" si="2"/>
        <v>1</v>
      </c>
      <c r="J56" s="16">
        <v>1</v>
      </c>
      <c r="K56" s="16" t="str">
        <f t="shared" si="3"/>
        <v/>
      </c>
      <c r="L56" s="16" t="str">
        <f t="shared" si="4"/>
        <v/>
      </c>
    </row>
    <row r="57" spans="1:12" x14ac:dyDescent="0.3">
      <c r="A57" s="15" t="s">
        <v>52</v>
      </c>
      <c r="B57" s="15">
        <f>VLOOKUP(A57,'Période 1'!A59:R199,14)</f>
        <v>0</v>
      </c>
      <c r="C57" s="15">
        <f>VLOOKUP(A57,'Période 2'!A59:R199,14)</f>
        <v>0</v>
      </c>
      <c r="D57" s="15">
        <f t="shared" si="0"/>
        <v>0</v>
      </c>
      <c r="E57" s="16">
        <f t="shared" si="0"/>
        <v>0</v>
      </c>
      <c r="F57" s="16" t="str">
        <f t="shared" si="1"/>
        <v/>
      </c>
      <c r="G57" s="16">
        <f>VLOOKUP(A57,'Période 1'!A59:R199,16)</f>
        <v>0</v>
      </c>
      <c r="H57" s="16">
        <f>VLOOKUP(A57,'Période 2'!A59:R199,16)</f>
        <v>0</v>
      </c>
      <c r="I57" s="16">
        <f t="shared" si="2"/>
        <v>0</v>
      </c>
      <c r="J57" s="16">
        <v>0</v>
      </c>
      <c r="K57" s="16" t="str">
        <f t="shared" si="3"/>
        <v/>
      </c>
      <c r="L57" s="16" t="str">
        <f t="shared" si="4"/>
        <v/>
      </c>
    </row>
    <row r="58" spans="1:12" x14ac:dyDescent="0.3">
      <c r="A58" s="15" t="s">
        <v>53</v>
      </c>
      <c r="B58" s="15">
        <f>VLOOKUP(A58,'Période 1'!A60:R200,14)</f>
        <v>0</v>
      </c>
      <c r="C58" s="15">
        <f>VLOOKUP(A58,'Période 2'!A60:R200,14)</f>
        <v>0</v>
      </c>
      <c r="D58" s="15">
        <f t="shared" si="0"/>
        <v>0</v>
      </c>
      <c r="E58" s="16">
        <f t="shared" si="0"/>
        <v>0</v>
      </c>
      <c r="F58" s="16" t="str">
        <f t="shared" si="1"/>
        <v/>
      </c>
      <c r="G58" s="16">
        <f>VLOOKUP(A58,'Période 1'!A60:R200,16)</f>
        <v>14</v>
      </c>
      <c r="H58" s="16">
        <f>VLOOKUP(A58,'Période 2'!A60:R200,16)</f>
        <v>10</v>
      </c>
      <c r="I58" s="16">
        <f t="shared" si="2"/>
        <v>24</v>
      </c>
      <c r="J58" s="16">
        <v>24</v>
      </c>
      <c r="K58" s="16" t="str">
        <f t="shared" si="3"/>
        <v>OK</v>
      </c>
      <c r="L58" s="16" t="str">
        <f t="shared" si="4"/>
        <v/>
      </c>
    </row>
    <row r="59" spans="1:12" x14ac:dyDescent="0.3">
      <c r="A59" s="15" t="s">
        <v>54</v>
      </c>
      <c r="B59" s="15">
        <f>VLOOKUP(A59,'Période 1'!A61:R201,14)</f>
        <v>0</v>
      </c>
      <c r="C59" s="15">
        <f>VLOOKUP(A59,'Période 2'!A61:R201,14)</f>
        <v>0</v>
      </c>
      <c r="D59" s="15">
        <f t="shared" si="0"/>
        <v>0</v>
      </c>
      <c r="E59" s="16">
        <f t="shared" si="0"/>
        <v>0</v>
      </c>
      <c r="F59" s="16" t="str">
        <f t="shared" si="1"/>
        <v/>
      </c>
      <c r="G59" s="16">
        <f>VLOOKUP(A59,'Période 1'!A61:R201,16)</f>
        <v>6</v>
      </c>
      <c r="H59" s="16">
        <f>VLOOKUP(A59,'Période 2'!A61:R201,16)</f>
        <v>9</v>
      </c>
      <c r="I59" s="16">
        <f t="shared" si="2"/>
        <v>15</v>
      </c>
      <c r="J59" s="16">
        <v>15</v>
      </c>
      <c r="K59" s="16" t="str">
        <f t="shared" si="3"/>
        <v>OK</v>
      </c>
      <c r="L59" s="16" t="str">
        <f t="shared" si="4"/>
        <v/>
      </c>
    </row>
    <row r="60" spans="1:12" x14ac:dyDescent="0.3">
      <c r="A60" s="15" t="s">
        <v>55</v>
      </c>
      <c r="B60" s="15">
        <f>VLOOKUP(A60,'Période 1'!A62:R202,14)</f>
        <v>0</v>
      </c>
      <c r="C60" s="15">
        <f>VLOOKUP(A60,'Période 2'!A62:R202,14)</f>
        <v>0</v>
      </c>
      <c r="D60" s="15">
        <f t="shared" si="0"/>
        <v>0</v>
      </c>
      <c r="E60" s="16">
        <f t="shared" si="0"/>
        <v>0</v>
      </c>
      <c r="F60" s="16" t="str">
        <f t="shared" si="1"/>
        <v/>
      </c>
      <c r="G60" s="16">
        <f>VLOOKUP(A60,'Période 1'!A62:R202,16)</f>
        <v>0</v>
      </c>
      <c r="H60" s="16">
        <f>VLOOKUP(A60,'Période 2'!A62:R202,16)</f>
        <v>0</v>
      </c>
      <c r="I60" s="16">
        <f t="shared" si="2"/>
        <v>0</v>
      </c>
      <c r="J60" s="16">
        <v>0</v>
      </c>
      <c r="K60" s="16" t="str">
        <f t="shared" si="3"/>
        <v/>
      </c>
      <c r="L60" s="16" t="str">
        <f t="shared" si="4"/>
        <v/>
      </c>
    </row>
    <row r="61" spans="1:12" x14ac:dyDescent="0.3">
      <c r="A61" s="15" t="s">
        <v>56</v>
      </c>
      <c r="B61" s="15">
        <f>VLOOKUP(A61,'Période 1'!A63:R203,14)</f>
        <v>0</v>
      </c>
      <c r="C61" s="15">
        <f>VLOOKUP(A61,'Période 2'!A63:R203,14)</f>
        <v>0</v>
      </c>
      <c r="D61" s="15">
        <f t="shared" si="0"/>
        <v>0</v>
      </c>
      <c r="E61" s="16">
        <f t="shared" si="0"/>
        <v>0</v>
      </c>
      <c r="F61" s="16" t="str">
        <f t="shared" si="1"/>
        <v/>
      </c>
      <c r="G61" s="16">
        <f>VLOOKUP(A61,'Période 1'!A63:R203,16)</f>
        <v>0</v>
      </c>
      <c r="H61" s="16">
        <f>VLOOKUP(A61,'Période 2'!A63:R203,16)</f>
        <v>0</v>
      </c>
      <c r="I61" s="16">
        <f t="shared" si="2"/>
        <v>0</v>
      </c>
      <c r="J61" s="16">
        <v>0</v>
      </c>
      <c r="K61" s="16" t="str">
        <f t="shared" si="3"/>
        <v/>
      </c>
      <c r="L61" s="16" t="str">
        <f t="shared" si="4"/>
        <v/>
      </c>
    </row>
    <row r="62" spans="1:12" x14ac:dyDescent="0.3">
      <c r="A62" s="15" t="s">
        <v>57</v>
      </c>
      <c r="B62" s="15">
        <f>VLOOKUP(A62,'Période 1'!A64:R204,14)</f>
        <v>0</v>
      </c>
      <c r="C62" s="15">
        <f>VLOOKUP(A62,'Période 2'!A64:R204,14)</f>
        <v>0</v>
      </c>
      <c r="D62" s="15">
        <f t="shared" si="0"/>
        <v>0</v>
      </c>
      <c r="E62" s="16">
        <f t="shared" si="0"/>
        <v>0</v>
      </c>
      <c r="F62" s="16" t="str">
        <f t="shared" si="1"/>
        <v/>
      </c>
      <c r="G62" s="16">
        <f>VLOOKUP(A62,'Période 1'!A64:R204,16)</f>
        <v>0</v>
      </c>
      <c r="H62" s="16">
        <f>VLOOKUP(A62,'Période 2'!A64:R204,16)</f>
        <v>0</v>
      </c>
      <c r="I62" s="16">
        <f t="shared" si="2"/>
        <v>0</v>
      </c>
      <c r="J62" s="16">
        <v>0</v>
      </c>
      <c r="K62" s="16" t="str">
        <f t="shared" si="3"/>
        <v/>
      </c>
      <c r="L62" s="16" t="str">
        <f t="shared" si="4"/>
        <v/>
      </c>
    </row>
    <row r="63" spans="1:12" x14ac:dyDescent="0.3">
      <c r="A63" s="15" t="s">
        <v>58</v>
      </c>
      <c r="B63" s="15">
        <f>VLOOKUP(A63,'Période 1'!A65:R205,14)</f>
        <v>0</v>
      </c>
      <c r="C63" s="15">
        <f>VLOOKUP(A63,'Période 2'!A65:R205,14)</f>
        <v>0</v>
      </c>
      <c r="D63" s="15">
        <f t="shared" si="0"/>
        <v>0</v>
      </c>
      <c r="E63" s="16">
        <f t="shared" si="0"/>
        <v>0</v>
      </c>
      <c r="F63" s="16" t="str">
        <f t="shared" si="1"/>
        <v/>
      </c>
      <c r="G63" s="16">
        <f>VLOOKUP(A63,'Période 1'!A65:R205,16)</f>
        <v>6</v>
      </c>
      <c r="H63" s="16">
        <f>VLOOKUP(A63,'Période 2'!A65:R205,16)</f>
        <v>3</v>
      </c>
      <c r="I63" s="16">
        <f t="shared" si="2"/>
        <v>9</v>
      </c>
      <c r="J63" s="16">
        <v>9</v>
      </c>
      <c r="K63" s="16" t="str">
        <f t="shared" si="3"/>
        <v/>
      </c>
      <c r="L63" s="16" t="str">
        <f t="shared" si="4"/>
        <v/>
      </c>
    </row>
    <row r="64" spans="1:12" x14ac:dyDescent="0.3">
      <c r="A64" s="15" t="s">
        <v>59</v>
      </c>
      <c r="B64" s="15">
        <f>VLOOKUP(A64,'Période 1'!A66:R206,14)</f>
        <v>0</v>
      </c>
      <c r="C64" s="15">
        <f>VLOOKUP(A64,'Période 2'!A66:R206,14)</f>
        <v>0</v>
      </c>
      <c r="D64" s="15">
        <f t="shared" si="0"/>
        <v>0</v>
      </c>
      <c r="E64" s="16">
        <f t="shared" si="0"/>
        <v>0</v>
      </c>
      <c r="F64" s="16" t="str">
        <f t="shared" si="1"/>
        <v/>
      </c>
      <c r="G64" s="16">
        <f>VLOOKUP(A64,'Période 1'!A66:R206,16)</f>
        <v>0</v>
      </c>
      <c r="H64" s="16">
        <f>VLOOKUP(A64,'Période 2'!A66:R206,16)</f>
        <v>0</v>
      </c>
      <c r="I64" s="16">
        <f t="shared" si="2"/>
        <v>0</v>
      </c>
      <c r="J64" s="16">
        <v>0</v>
      </c>
      <c r="K64" s="16" t="str">
        <f t="shared" si="3"/>
        <v/>
      </c>
      <c r="L64" s="16" t="str">
        <f t="shared" si="4"/>
        <v/>
      </c>
    </row>
    <row r="65" spans="1:12" x14ac:dyDescent="0.3">
      <c r="A65" s="15" t="s">
        <v>60</v>
      </c>
      <c r="B65" s="15">
        <f>VLOOKUP(A65,'Période 1'!A67:R207,14)</f>
        <v>0</v>
      </c>
      <c r="C65" s="15">
        <f>VLOOKUP(A65,'Période 2'!A67:R207,14)</f>
        <v>0</v>
      </c>
      <c r="D65" s="15">
        <f t="shared" si="0"/>
        <v>0</v>
      </c>
      <c r="E65" s="16">
        <f t="shared" si="0"/>
        <v>0</v>
      </c>
      <c r="F65" s="16" t="str">
        <f t="shared" si="1"/>
        <v/>
      </c>
      <c r="G65" s="16">
        <f>VLOOKUP(A65,'Période 1'!A67:R207,16)</f>
        <v>3</v>
      </c>
      <c r="H65" s="16">
        <f>VLOOKUP(A65,'Période 2'!A67:R207,16)</f>
        <v>4</v>
      </c>
      <c r="I65" s="16">
        <f t="shared" si="2"/>
        <v>7</v>
      </c>
      <c r="J65" s="16">
        <v>7</v>
      </c>
      <c r="K65" s="16" t="str">
        <f t="shared" si="3"/>
        <v/>
      </c>
      <c r="L65" s="16" t="str">
        <f t="shared" si="4"/>
        <v/>
      </c>
    </row>
    <row r="66" spans="1:12" x14ac:dyDescent="0.3">
      <c r="A66" s="15" t="s">
        <v>148</v>
      </c>
      <c r="B66" s="15">
        <f>VLOOKUP(A66,'Période 1'!A68:R208,14)</f>
        <v>0</v>
      </c>
      <c r="C66" s="15">
        <f>VLOOKUP(A66,'Période 2'!A68:R208,14)</f>
        <v>0</v>
      </c>
      <c r="D66" s="15">
        <f t="shared" si="0"/>
        <v>0</v>
      </c>
      <c r="E66" s="16">
        <f t="shared" si="0"/>
        <v>0</v>
      </c>
      <c r="F66" s="16" t="str">
        <f t="shared" si="1"/>
        <v/>
      </c>
      <c r="G66" s="16">
        <f>VLOOKUP(A66,'Période 1'!A68:R208,16)</f>
        <v>5</v>
      </c>
      <c r="H66" s="16">
        <f>VLOOKUP(A66,'Période 2'!A68:R208,16)</f>
        <v>4</v>
      </c>
      <c r="I66" s="16">
        <f t="shared" si="2"/>
        <v>9</v>
      </c>
      <c r="J66" s="16">
        <v>8</v>
      </c>
      <c r="K66" s="16" t="str">
        <f t="shared" si="3"/>
        <v/>
      </c>
      <c r="L66" s="16" t="str">
        <f t="shared" si="4"/>
        <v/>
      </c>
    </row>
    <row r="67" spans="1:12" x14ac:dyDescent="0.3">
      <c r="A67" s="15" t="s">
        <v>61</v>
      </c>
      <c r="B67" s="15">
        <f>VLOOKUP(A67,'Période 1'!A69:R209,14)</f>
        <v>0</v>
      </c>
      <c r="C67" s="15">
        <f>VLOOKUP(A67,'Période 2'!A69:R209,14)</f>
        <v>2</v>
      </c>
      <c r="D67" s="15">
        <f t="shared" si="0"/>
        <v>2</v>
      </c>
      <c r="E67" s="16">
        <f t="shared" si="0"/>
        <v>4</v>
      </c>
      <c r="F67" s="16" t="str">
        <f t="shared" si="1"/>
        <v>OK</v>
      </c>
      <c r="G67" s="16">
        <f>VLOOKUP(A67,'Période 1'!A69:R209,16)</f>
        <v>11</v>
      </c>
      <c r="H67" s="16">
        <f>VLOOKUP(A67,'Période 2'!A69:R209,16)</f>
        <v>7</v>
      </c>
      <c r="I67" s="16">
        <f t="shared" si="2"/>
        <v>18</v>
      </c>
      <c r="J67" s="16">
        <v>18</v>
      </c>
      <c r="K67" s="16" t="str">
        <f t="shared" si="3"/>
        <v>OK</v>
      </c>
      <c r="L67" s="16" t="str">
        <f t="shared" si="4"/>
        <v>OK</v>
      </c>
    </row>
    <row r="68" spans="1:12" x14ac:dyDescent="0.3">
      <c r="A68" s="15" t="s">
        <v>62</v>
      </c>
      <c r="B68" s="15">
        <f>VLOOKUP(A68,'Période 1'!A70:R210,14)</f>
        <v>0</v>
      </c>
      <c r="C68" s="15">
        <f>VLOOKUP(A68,'Période 2'!A70:R210,14)</f>
        <v>0</v>
      </c>
      <c r="D68" s="15">
        <f t="shared" ref="D68:E131" si="5">B68+C68</f>
        <v>0</v>
      </c>
      <c r="E68" s="16">
        <f t="shared" si="5"/>
        <v>0</v>
      </c>
      <c r="F68" s="16" t="str">
        <f t="shared" ref="F68:F131" si="6">IF(E68&gt;2,"OK","")</f>
        <v/>
      </c>
      <c r="G68" s="16">
        <f>VLOOKUP(A68,'Période 1'!A70:R210,16)</f>
        <v>2</v>
      </c>
      <c r="H68" s="16">
        <f>VLOOKUP(A68,'Période 2'!A70:R210,16)</f>
        <v>5</v>
      </c>
      <c r="I68" s="16">
        <f t="shared" ref="I68:I131" si="7">G68+H68</f>
        <v>7</v>
      </c>
      <c r="J68" s="16">
        <v>7</v>
      </c>
      <c r="K68" s="16" t="str">
        <f t="shared" ref="K68:K131" si="8">IF(J68&gt;14,"OK","")</f>
        <v/>
      </c>
      <c r="L68" s="16" t="str">
        <f t="shared" ref="L68:L131" si="9">IF(F68="","",IF(K68="","","OK"))</f>
        <v/>
      </c>
    </row>
    <row r="69" spans="1:12" x14ac:dyDescent="0.3">
      <c r="A69" s="15" t="s">
        <v>63</v>
      </c>
      <c r="B69" s="15">
        <f>VLOOKUP(A69,'Période 1'!A71:R211,14)</f>
        <v>0</v>
      </c>
      <c r="C69" s="15">
        <f>VLOOKUP(A69,'Période 2'!A71:R211,14)</f>
        <v>0</v>
      </c>
      <c r="D69" s="15">
        <f t="shared" si="5"/>
        <v>0</v>
      </c>
      <c r="E69" s="16">
        <f t="shared" si="5"/>
        <v>0</v>
      </c>
      <c r="F69" s="16" t="str">
        <f t="shared" si="6"/>
        <v/>
      </c>
      <c r="G69" s="16">
        <f>VLOOKUP(A69,'Période 1'!A71:R211,16)</f>
        <v>0</v>
      </c>
      <c r="H69" s="16">
        <f>VLOOKUP(A69,'Période 2'!A71:R211,16)</f>
        <v>0</v>
      </c>
      <c r="I69" s="16">
        <f t="shared" si="7"/>
        <v>0</v>
      </c>
      <c r="J69" s="16">
        <v>0</v>
      </c>
      <c r="K69" s="16" t="str">
        <f t="shared" si="8"/>
        <v/>
      </c>
      <c r="L69" s="16" t="str">
        <f t="shared" si="9"/>
        <v/>
      </c>
    </row>
    <row r="70" spans="1:12" x14ac:dyDescent="0.3">
      <c r="A70" s="15" t="s">
        <v>64</v>
      </c>
      <c r="B70" s="15">
        <f>VLOOKUP(A70,'Période 1'!A72:R212,14)</f>
        <v>1</v>
      </c>
      <c r="C70" s="15">
        <f>VLOOKUP(A70,'Période 2'!A72:R212,14)</f>
        <v>0</v>
      </c>
      <c r="D70" s="15">
        <f t="shared" si="5"/>
        <v>1</v>
      </c>
      <c r="E70" s="16">
        <f t="shared" si="5"/>
        <v>1</v>
      </c>
      <c r="F70" s="16" t="str">
        <f t="shared" si="6"/>
        <v/>
      </c>
      <c r="G70" s="16">
        <f>VLOOKUP(A70,'Période 1'!A72:R212,16)</f>
        <v>16</v>
      </c>
      <c r="H70" s="16">
        <f>VLOOKUP(A70,'Période 2'!A72:R212,16)</f>
        <v>21</v>
      </c>
      <c r="I70" s="16">
        <f t="shared" si="7"/>
        <v>37</v>
      </c>
      <c r="J70" s="16">
        <v>37</v>
      </c>
      <c r="K70" s="16" t="str">
        <f t="shared" si="8"/>
        <v>OK</v>
      </c>
      <c r="L70" s="16" t="str">
        <f t="shared" si="9"/>
        <v/>
      </c>
    </row>
    <row r="71" spans="1:12" x14ac:dyDescent="0.3">
      <c r="A71" s="15" t="s">
        <v>65</v>
      </c>
      <c r="B71" s="15">
        <f>VLOOKUP(A71,'Période 1'!A73:R213,14)</f>
        <v>0</v>
      </c>
      <c r="C71" s="15">
        <f>VLOOKUP(A71,'Période 2'!A73:R213,14)</f>
        <v>0</v>
      </c>
      <c r="D71" s="15">
        <f t="shared" si="5"/>
        <v>0</v>
      </c>
      <c r="E71" s="16">
        <f t="shared" si="5"/>
        <v>0</v>
      </c>
      <c r="F71" s="16" t="str">
        <f t="shared" si="6"/>
        <v/>
      </c>
      <c r="G71" s="16">
        <f>VLOOKUP(A71,'Période 1'!A73:R213,16)</f>
        <v>16</v>
      </c>
      <c r="H71" s="16">
        <f>VLOOKUP(A71,'Période 2'!A73:R213,16)</f>
        <v>20</v>
      </c>
      <c r="I71" s="16">
        <f t="shared" si="7"/>
        <v>36</v>
      </c>
      <c r="J71" s="16">
        <v>36</v>
      </c>
      <c r="K71" s="16" t="str">
        <f t="shared" si="8"/>
        <v>OK</v>
      </c>
      <c r="L71" s="16" t="str">
        <f t="shared" si="9"/>
        <v/>
      </c>
    </row>
    <row r="72" spans="1:12" x14ac:dyDescent="0.3">
      <c r="A72" s="15" t="s">
        <v>66</v>
      </c>
      <c r="B72" s="15">
        <f>VLOOKUP(A72,'Période 1'!A74:R214,14)</f>
        <v>0</v>
      </c>
      <c r="C72" s="15">
        <f>VLOOKUP(A72,'Période 2'!A74:R214,14)</f>
        <v>0</v>
      </c>
      <c r="D72" s="15">
        <f t="shared" si="5"/>
        <v>0</v>
      </c>
      <c r="E72" s="16">
        <f t="shared" si="5"/>
        <v>0</v>
      </c>
      <c r="F72" s="16" t="str">
        <f t="shared" si="6"/>
        <v/>
      </c>
      <c r="G72" s="16">
        <f>VLOOKUP(A72,'Période 1'!A74:R214,16)</f>
        <v>16</v>
      </c>
      <c r="H72" s="16">
        <f>VLOOKUP(A72,'Période 2'!A74:R214,16)</f>
        <v>16</v>
      </c>
      <c r="I72" s="16">
        <f t="shared" si="7"/>
        <v>32</v>
      </c>
      <c r="J72" s="16">
        <v>33</v>
      </c>
      <c r="K72" s="16" t="str">
        <f t="shared" si="8"/>
        <v>OK</v>
      </c>
      <c r="L72" s="16" t="str">
        <f t="shared" si="9"/>
        <v/>
      </c>
    </row>
    <row r="73" spans="1:12" x14ac:dyDescent="0.3">
      <c r="A73" s="15" t="s">
        <v>159</v>
      </c>
      <c r="B73" s="15">
        <f>VLOOKUP(A73,'Période 1'!A75:R215,14)</f>
        <v>0</v>
      </c>
      <c r="C73" s="15">
        <f>VLOOKUP(A73,'Période 2'!A75:R215,14)</f>
        <v>0</v>
      </c>
      <c r="D73" s="15">
        <f t="shared" si="5"/>
        <v>0</v>
      </c>
      <c r="E73" s="16">
        <f t="shared" si="5"/>
        <v>0</v>
      </c>
      <c r="F73" s="16" t="str">
        <f t="shared" si="6"/>
        <v/>
      </c>
      <c r="G73" s="16">
        <f>VLOOKUP(A73,'Période 1'!A75:R215,16)</f>
        <v>16</v>
      </c>
      <c r="H73" s="16">
        <f>VLOOKUP(A73,'Période 2'!A75:R215,16)</f>
        <v>6</v>
      </c>
      <c r="I73" s="16">
        <f t="shared" si="7"/>
        <v>22</v>
      </c>
      <c r="J73" s="16">
        <v>22</v>
      </c>
      <c r="K73" s="16" t="str">
        <f t="shared" si="8"/>
        <v>OK</v>
      </c>
      <c r="L73" s="16" t="str">
        <f t="shared" si="9"/>
        <v/>
      </c>
    </row>
    <row r="74" spans="1:12" x14ac:dyDescent="0.3">
      <c r="A74" s="15" t="s">
        <v>67</v>
      </c>
      <c r="B74" s="15">
        <f>VLOOKUP(A74,'Période 1'!A76:R216,14)</f>
        <v>0</v>
      </c>
      <c r="C74" s="15">
        <f>VLOOKUP(A74,'Période 2'!A76:R216,14)</f>
        <v>0</v>
      </c>
      <c r="D74" s="15">
        <f t="shared" si="5"/>
        <v>0</v>
      </c>
      <c r="E74" s="16">
        <f t="shared" si="5"/>
        <v>0</v>
      </c>
      <c r="F74" s="16" t="str">
        <f t="shared" si="6"/>
        <v/>
      </c>
      <c r="G74" s="16">
        <f>VLOOKUP(A74,'Période 1'!A76:R216,16)</f>
        <v>8</v>
      </c>
      <c r="H74" s="16">
        <f>VLOOKUP(A74,'Période 2'!A76:R216,16)</f>
        <v>6</v>
      </c>
      <c r="I74" s="16">
        <f t="shared" si="7"/>
        <v>14</v>
      </c>
      <c r="J74" s="16">
        <v>14</v>
      </c>
      <c r="K74" s="16" t="str">
        <f t="shared" si="8"/>
        <v/>
      </c>
      <c r="L74" s="16" t="str">
        <f t="shared" si="9"/>
        <v/>
      </c>
    </row>
    <row r="75" spans="1:12" x14ac:dyDescent="0.3">
      <c r="A75" s="15" t="s">
        <v>68</v>
      </c>
      <c r="B75" s="15">
        <f>VLOOKUP(A75,'Période 1'!A77:R217,14)</f>
        <v>0</v>
      </c>
      <c r="C75" s="15">
        <f>VLOOKUP(A75,'Période 2'!A77:R217,14)</f>
        <v>0</v>
      </c>
      <c r="D75" s="15">
        <f t="shared" si="5"/>
        <v>0</v>
      </c>
      <c r="E75" s="16">
        <f t="shared" si="5"/>
        <v>0</v>
      </c>
      <c r="F75" s="16" t="str">
        <f t="shared" si="6"/>
        <v/>
      </c>
      <c r="G75" s="16">
        <f>VLOOKUP(A75,'Période 1'!A77:R217,16)</f>
        <v>0</v>
      </c>
      <c r="H75" s="16">
        <f>VLOOKUP(A75,'Période 2'!A77:R217,16)</f>
        <v>0</v>
      </c>
      <c r="I75" s="16">
        <f t="shared" si="7"/>
        <v>0</v>
      </c>
      <c r="J75" s="16">
        <v>0</v>
      </c>
      <c r="K75" s="16" t="str">
        <f t="shared" si="8"/>
        <v/>
      </c>
      <c r="L75" s="16" t="str">
        <f t="shared" si="9"/>
        <v/>
      </c>
    </row>
    <row r="76" spans="1:12" x14ac:dyDescent="0.3">
      <c r="A76" s="15" t="s">
        <v>69</v>
      </c>
      <c r="B76" s="15">
        <f>VLOOKUP(A76,'Période 1'!A78:R218,14)</f>
        <v>0</v>
      </c>
      <c r="C76" s="15">
        <f>VLOOKUP(A76,'Période 2'!A78:R218,14)</f>
        <v>0</v>
      </c>
      <c r="D76" s="15">
        <f t="shared" si="5"/>
        <v>0</v>
      </c>
      <c r="E76" s="16">
        <f t="shared" si="5"/>
        <v>0</v>
      </c>
      <c r="F76" s="16" t="str">
        <f t="shared" si="6"/>
        <v/>
      </c>
      <c r="G76" s="16">
        <f>VLOOKUP(A76,'Période 1'!A78:R218,16)</f>
        <v>14</v>
      </c>
      <c r="H76" s="16">
        <f>VLOOKUP(A76,'Période 2'!A78:R218,16)</f>
        <v>12</v>
      </c>
      <c r="I76" s="16">
        <f t="shared" si="7"/>
        <v>26</v>
      </c>
      <c r="J76" s="16">
        <v>26</v>
      </c>
      <c r="K76" s="16" t="str">
        <f t="shared" si="8"/>
        <v>OK</v>
      </c>
      <c r="L76" s="16" t="str">
        <f t="shared" si="9"/>
        <v/>
      </c>
    </row>
    <row r="77" spans="1:12" x14ac:dyDescent="0.3">
      <c r="A77" s="15" t="s">
        <v>70</v>
      </c>
      <c r="B77" s="15">
        <f>VLOOKUP(A77,'Période 1'!A79:R219,14)</f>
        <v>0</v>
      </c>
      <c r="C77" s="15">
        <f>VLOOKUP(A77,'Période 2'!A79:R219,14)</f>
        <v>0</v>
      </c>
      <c r="D77" s="15">
        <f t="shared" si="5"/>
        <v>0</v>
      </c>
      <c r="E77" s="16">
        <f t="shared" si="5"/>
        <v>0</v>
      </c>
      <c r="F77" s="16" t="str">
        <f t="shared" si="6"/>
        <v/>
      </c>
      <c r="G77" s="16">
        <f>VLOOKUP(A77,'Période 1'!A79:R219,16)</f>
        <v>2</v>
      </c>
      <c r="H77" s="16">
        <f>VLOOKUP(A77,'Période 2'!A79:R219,16)</f>
        <v>4</v>
      </c>
      <c r="I77" s="16">
        <f t="shared" si="7"/>
        <v>6</v>
      </c>
      <c r="J77" s="16">
        <v>6</v>
      </c>
      <c r="K77" s="16" t="str">
        <f t="shared" si="8"/>
        <v/>
      </c>
      <c r="L77" s="16" t="str">
        <f t="shared" si="9"/>
        <v/>
      </c>
    </row>
    <row r="78" spans="1:12" x14ac:dyDescent="0.3">
      <c r="A78" s="15" t="s">
        <v>71</v>
      </c>
      <c r="B78" s="15">
        <f>VLOOKUP(A78,'Période 1'!A80:R220,14)</f>
        <v>0</v>
      </c>
      <c r="C78" s="15">
        <f>VLOOKUP(A78,'Période 2'!A80:R220,14)</f>
        <v>0</v>
      </c>
      <c r="D78" s="15">
        <f t="shared" si="5"/>
        <v>0</v>
      </c>
      <c r="E78" s="16">
        <f t="shared" si="5"/>
        <v>0</v>
      </c>
      <c r="F78" s="16" t="str">
        <f t="shared" si="6"/>
        <v/>
      </c>
      <c r="G78" s="16">
        <f>VLOOKUP(A78,'Période 1'!A80:R220,16)</f>
        <v>4</v>
      </c>
      <c r="H78" s="16">
        <f>VLOOKUP(A78,'Période 2'!A80:R220,16)</f>
        <v>0</v>
      </c>
      <c r="I78" s="16">
        <f t="shared" si="7"/>
        <v>4</v>
      </c>
      <c r="J78" s="16">
        <v>4</v>
      </c>
      <c r="K78" s="16" t="str">
        <f t="shared" si="8"/>
        <v/>
      </c>
      <c r="L78" s="16" t="str">
        <f t="shared" si="9"/>
        <v/>
      </c>
    </row>
    <row r="79" spans="1:12" x14ac:dyDescent="0.3">
      <c r="A79" s="15" t="s">
        <v>72</v>
      </c>
      <c r="B79" s="15">
        <f>VLOOKUP(A79,'Période 1'!A81:R221,14)</f>
        <v>0</v>
      </c>
      <c r="C79" s="15">
        <f>VLOOKUP(A79,'Période 2'!A81:R221,14)</f>
        <v>0</v>
      </c>
      <c r="D79" s="15">
        <f t="shared" si="5"/>
        <v>0</v>
      </c>
      <c r="E79" s="16">
        <f t="shared" si="5"/>
        <v>0</v>
      </c>
      <c r="F79" s="16" t="str">
        <f t="shared" si="6"/>
        <v/>
      </c>
      <c r="G79" s="16">
        <f>VLOOKUP(A79,'Période 1'!A81:R221,16)</f>
        <v>0</v>
      </c>
      <c r="H79" s="16">
        <f>VLOOKUP(A79,'Période 2'!A81:R221,16)</f>
        <v>0</v>
      </c>
      <c r="I79" s="16">
        <f t="shared" si="7"/>
        <v>0</v>
      </c>
      <c r="J79" s="16">
        <v>0</v>
      </c>
      <c r="K79" s="16" t="str">
        <f t="shared" si="8"/>
        <v/>
      </c>
      <c r="L79" s="16" t="str">
        <f t="shared" si="9"/>
        <v/>
      </c>
    </row>
    <row r="80" spans="1:12" x14ac:dyDescent="0.3">
      <c r="A80" s="15" t="s">
        <v>73</v>
      </c>
      <c r="B80" s="15">
        <f>VLOOKUP(A80,'Période 1'!A82:R222,14)</f>
        <v>0</v>
      </c>
      <c r="C80" s="15">
        <f>VLOOKUP(A80,'Période 2'!A82:R222,14)</f>
        <v>0</v>
      </c>
      <c r="D80" s="15">
        <f t="shared" si="5"/>
        <v>0</v>
      </c>
      <c r="E80" s="16">
        <f t="shared" si="5"/>
        <v>0</v>
      </c>
      <c r="F80" s="16" t="str">
        <f t="shared" si="6"/>
        <v/>
      </c>
      <c r="G80" s="16">
        <f>VLOOKUP(A80,'Période 1'!A82:R222,16)</f>
        <v>0</v>
      </c>
      <c r="H80" s="16">
        <f>VLOOKUP(A80,'Période 2'!A82:R222,16)</f>
        <v>0</v>
      </c>
      <c r="I80" s="16">
        <f t="shared" si="7"/>
        <v>0</v>
      </c>
      <c r="J80" s="16">
        <v>0</v>
      </c>
      <c r="K80" s="16" t="str">
        <f t="shared" si="8"/>
        <v/>
      </c>
      <c r="L80" s="16" t="str">
        <f t="shared" si="9"/>
        <v/>
      </c>
    </row>
    <row r="81" spans="1:12" x14ac:dyDescent="0.3">
      <c r="A81" s="15" t="s">
        <v>74</v>
      </c>
      <c r="B81" s="15">
        <f>VLOOKUP(A81,'Période 1'!A83:R223,14)</f>
        <v>0</v>
      </c>
      <c r="C81" s="15">
        <f>VLOOKUP(A81,'Période 2'!A83:R223,14)</f>
        <v>0</v>
      </c>
      <c r="D81" s="15">
        <f t="shared" si="5"/>
        <v>0</v>
      </c>
      <c r="E81" s="16">
        <f t="shared" si="5"/>
        <v>0</v>
      </c>
      <c r="F81" s="16" t="str">
        <f t="shared" si="6"/>
        <v/>
      </c>
      <c r="G81" s="16">
        <f>VLOOKUP(A81,'Période 1'!A83:R223,16)</f>
        <v>8</v>
      </c>
      <c r="H81" s="16">
        <f>VLOOKUP(A81,'Période 2'!A83:R223,16)</f>
        <v>9</v>
      </c>
      <c r="I81" s="16">
        <f t="shared" si="7"/>
        <v>17</v>
      </c>
      <c r="J81" s="16">
        <v>17</v>
      </c>
      <c r="K81" s="16" t="str">
        <f t="shared" si="8"/>
        <v>OK</v>
      </c>
      <c r="L81" s="16" t="str">
        <f t="shared" si="9"/>
        <v/>
      </c>
    </row>
    <row r="82" spans="1:12" x14ac:dyDescent="0.3">
      <c r="A82" s="15" t="s">
        <v>75</v>
      </c>
      <c r="B82" s="15">
        <f>VLOOKUP(A82,'Période 1'!A84:R224,14)</f>
        <v>0</v>
      </c>
      <c r="C82" s="15">
        <f>VLOOKUP(A82,'Période 2'!A84:R224,14)</f>
        <v>0</v>
      </c>
      <c r="D82" s="15">
        <f t="shared" si="5"/>
        <v>0</v>
      </c>
      <c r="E82" s="16">
        <f t="shared" si="5"/>
        <v>0</v>
      </c>
      <c r="F82" s="16" t="str">
        <f t="shared" si="6"/>
        <v/>
      </c>
      <c r="G82" s="16">
        <f>VLOOKUP(A82,'Période 1'!A84:R224,16)</f>
        <v>1</v>
      </c>
      <c r="H82" s="16">
        <f>VLOOKUP(A82,'Période 2'!A84:R224,16)</f>
        <v>7</v>
      </c>
      <c r="I82" s="16">
        <f t="shared" si="7"/>
        <v>8</v>
      </c>
      <c r="J82" s="16">
        <v>8</v>
      </c>
      <c r="K82" s="16" t="str">
        <f t="shared" si="8"/>
        <v/>
      </c>
      <c r="L82" s="16" t="str">
        <f t="shared" si="9"/>
        <v/>
      </c>
    </row>
    <row r="83" spans="1:12" x14ac:dyDescent="0.3">
      <c r="A83" s="15" t="s">
        <v>76</v>
      </c>
      <c r="B83" s="15">
        <f>VLOOKUP(A83,'Période 1'!A85:R225,14)</f>
        <v>0</v>
      </c>
      <c r="C83" s="15">
        <f>VLOOKUP(A83,'Période 2'!A85:R225,14)</f>
        <v>0</v>
      </c>
      <c r="D83" s="15">
        <f t="shared" si="5"/>
        <v>0</v>
      </c>
      <c r="E83" s="16">
        <f t="shared" si="5"/>
        <v>0</v>
      </c>
      <c r="F83" s="16" t="str">
        <f t="shared" si="6"/>
        <v/>
      </c>
      <c r="G83" s="16">
        <f>VLOOKUP(A83,'Période 1'!A85:R225,16)</f>
        <v>6</v>
      </c>
      <c r="H83" s="16">
        <f>VLOOKUP(A83,'Période 2'!A85:R225,16)</f>
        <v>3</v>
      </c>
      <c r="I83" s="16">
        <f t="shared" si="7"/>
        <v>9</v>
      </c>
      <c r="J83" s="16">
        <v>9</v>
      </c>
      <c r="K83" s="16" t="str">
        <f t="shared" si="8"/>
        <v/>
      </c>
      <c r="L83" s="16" t="str">
        <f t="shared" si="9"/>
        <v/>
      </c>
    </row>
    <row r="84" spans="1:12" x14ac:dyDescent="0.3">
      <c r="A84" s="15" t="s">
        <v>77</v>
      </c>
      <c r="B84" s="15">
        <f>VLOOKUP(A84,'Période 1'!A86:R226,14)</f>
        <v>0</v>
      </c>
      <c r="C84" s="15">
        <f>VLOOKUP(A84,'Période 2'!A86:R226,14)</f>
        <v>0</v>
      </c>
      <c r="D84" s="15">
        <f t="shared" si="5"/>
        <v>0</v>
      </c>
      <c r="E84" s="16">
        <f t="shared" si="5"/>
        <v>0</v>
      </c>
      <c r="F84" s="16" t="str">
        <f t="shared" si="6"/>
        <v/>
      </c>
      <c r="G84" s="16">
        <f>VLOOKUP(A84,'Période 1'!A86:R226,16)</f>
        <v>13</v>
      </c>
      <c r="H84" s="16">
        <f>VLOOKUP(A84,'Période 2'!A86:R226,16)</f>
        <v>4</v>
      </c>
      <c r="I84" s="16">
        <f t="shared" si="7"/>
        <v>17</v>
      </c>
      <c r="J84" s="16">
        <v>17</v>
      </c>
      <c r="K84" s="16" t="str">
        <f t="shared" si="8"/>
        <v>OK</v>
      </c>
      <c r="L84" s="16" t="str">
        <f t="shared" si="9"/>
        <v/>
      </c>
    </row>
    <row r="85" spans="1:12" x14ac:dyDescent="0.3">
      <c r="A85" s="15" t="s">
        <v>78</v>
      </c>
      <c r="B85" s="15">
        <f>VLOOKUP(A85,'Période 1'!A87:R227,14)</f>
        <v>0</v>
      </c>
      <c r="C85" s="15">
        <f>VLOOKUP(A85,'Période 2'!A87:R227,14)</f>
        <v>1</v>
      </c>
      <c r="D85" s="15">
        <f t="shared" si="5"/>
        <v>1</v>
      </c>
      <c r="E85" s="16">
        <v>1</v>
      </c>
      <c r="F85" s="16" t="str">
        <f t="shared" si="6"/>
        <v/>
      </c>
      <c r="G85" s="16">
        <f>VLOOKUP(A85,'Période 1'!A87:R227,16)</f>
        <v>7</v>
      </c>
      <c r="H85" s="16">
        <f>VLOOKUP(A85,'Période 2'!A87:R227,16)</f>
        <v>4</v>
      </c>
      <c r="I85" s="16">
        <f t="shared" si="7"/>
        <v>11</v>
      </c>
      <c r="J85" s="16">
        <v>11</v>
      </c>
      <c r="K85" s="16" t="str">
        <f t="shared" si="8"/>
        <v/>
      </c>
      <c r="L85" s="16" t="str">
        <f t="shared" si="9"/>
        <v/>
      </c>
    </row>
    <row r="86" spans="1:12" x14ac:dyDescent="0.3">
      <c r="A86" s="15" t="s">
        <v>152</v>
      </c>
      <c r="B86" s="15">
        <f>VLOOKUP(A86,'Période 1'!A88:R228,14)</f>
        <v>0</v>
      </c>
      <c r="C86" s="15">
        <f>VLOOKUP(A86,'Période 2'!A88:R228,14)</f>
        <v>0</v>
      </c>
      <c r="D86" s="15">
        <f t="shared" si="5"/>
        <v>0</v>
      </c>
      <c r="E86" s="16">
        <f t="shared" si="5"/>
        <v>0</v>
      </c>
      <c r="F86" s="16" t="str">
        <f t="shared" si="6"/>
        <v/>
      </c>
      <c r="G86" s="16">
        <f>VLOOKUP(A86,'Période 1'!A88:R228,16)</f>
        <v>0</v>
      </c>
      <c r="H86" s="16">
        <f>VLOOKUP(A86,'Période 2'!A88:R228,16)</f>
        <v>0</v>
      </c>
      <c r="I86" s="16">
        <f t="shared" si="7"/>
        <v>0</v>
      </c>
      <c r="J86" s="16">
        <v>0</v>
      </c>
      <c r="K86" s="16" t="str">
        <f t="shared" si="8"/>
        <v/>
      </c>
      <c r="L86" s="16" t="str">
        <f t="shared" si="9"/>
        <v/>
      </c>
    </row>
    <row r="87" spans="1:12" x14ac:dyDescent="0.3">
      <c r="A87" s="15" t="s">
        <v>79</v>
      </c>
      <c r="B87" s="15">
        <f>VLOOKUP(A87,'Période 1'!A89:R229,14)</f>
        <v>0</v>
      </c>
      <c r="C87" s="15">
        <f>VLOOKUP(A87,'Période 2'!A89:R229,14)</f>
        <v>0</v>
      </c>
      <c r="D87" s="15">
        <f t="shared" si="5"/>
        <v>0</v>
      </c>
      <c r="E87" s="16">
        <f t="shared" si="5"/>
        <v>0</v>
      </c>
      <c r="F87" s="16" t="str">
        <f t="shared" si="6"/>
        <v/>
      </c>
      <c r="G87" s="16">
        <f>VLOOKUP(A87,'Période 1'!A89:R229,16)</f>
        <v>10</v>
      </c>
      <c r="H87" s="16">
        <f>VLOOKUP(A87,'Période 2'!A89:R229,16)</f>
        <v>13</v>
      </c>
      <c r="I87" s="16">
        <f t="shared" si="7"/>
        <v>23</v>
      </c>
      <c r="J87" s="16">
        <v>23</v>
      </c>
      <c r="K87" s="16" t="str">
        <f t="shared" si="8"/>
        <v>OK</v>
      </c>
      <c r="L87" s="16" t="str">
        <f t="shared" si="9"/>
        <v/>
      </c>
    </row>
    <row r="88" spans="1:12" x14ac:dyDescent="0.3">
      <c r="A88" s="15" t="s">
        <v>80</v>
      </c>
      <c r="B88" s="15">
        <f>VLOOKUP(A88,'Période 1'!A90:R230,14)</f>
        <v>0</v>
      </c>
      <c r="C88" s="15">
        <f>VLOOKUP(A88,'Période 2'!A90:R230,14)</f>
        <v>0</v>
      </c>
      <c r="D88" s="15">
        <f t="shared" si="5"/>
        <v>0</v>
      </c>
      <c r="E88" s="16">
        <f t="shared" si="5"/>
        <v>0</v>
      </c>
      <c r="F88" s="16" t="str">
        <f t="shared" si="6"/>
        <v/>
      </c>
      <c r="G88" s="16">
        <f>VLOOKUP(A88,'Période 1'!A90:R230,16)</f>
        <v>1</v>
      </c>
      <c r="H88" s="16">
        <f>VLOOKUP(A88,'Période 2'!A90:R230,16)</f>
        <v>5</v>
      </c>
      <c r="I88" s="16">
        <f t="shared" si="7"/>
        <v>6</v>
      </c>
      <c r="J88" s="16">
        <v>5</v>
      </c>
      <c r="K88" s="16" t="str">
        <f t="shared" si="8"/>
        <v/>
      </c>
      <c r="L88" s="16" t="str">
        <f t="shared" si="9"/>
        <v/>
      </c>
    </row>
    <row r="89" spans="1:12" x14ac:dyDescent="0.3">
      <c r="A89" s="15" t="s">
        <v>81</v>
      </c>
      <c r="B89" s="15">
        <f>VLOOKUP(A89,'Période 1'!A91:R231,14)</f>
        <v>0</v>
      </c>
      <c r="C89" s="15">
        <f>VLOOKUP(A89,'Période 2'!A91:R231,14)</f>
        <v>0</v>
      </c>
      <c r="D89" s="15">
        <f t="shared" si="5"/>
        <v>0</v>
      </c>
      <c r="E89" s="16">
        <f t="shared" si="5"/>
        <v>0</v>
      </c>
      <c r="F89" s="16" t="str">
        <f t="shared" si="6"/>
        <v/>
      </c>
      <c r="G89" s="16">
        <f>VLOOKUP(A89,'Période 1'!A91:R231,16)</f>
        <v>11</v>
      </c>
      <c r="H89" s="16">
        <f>VLOOKUP(A89,'Période 2'!A91:R231,16)</f>
        <v>11</v>
      </c>
      <c r="I89" s="16">
        <f t="shared" si="7"/>
        <v>22</v>
      </c>
      <c r="J89" s="16">
        <v>22</v>
      </c>
      <c r="K89" s="16" t="str">
        <f t="shared" si="8"/>
        <v>OK</v>
      </c>
      <c r="L89" s="16" t="str">
        <f t="shared" si="9"/>
        <v/>
      </c>
    </row>
    <row r="90" spans="1:12" x14ac:dyDescent="0.3">
      <c r="A90" s="15" t="s">
        <v>82</v>
      </c>
      <c r="B90" s="15">
        <f>VLOOKUP(A90,'Période 1'!A92:R232,14)</f>
        <v>0</v>
      </c>
      <c r="C90" s="15">
        <f>VLOOKUP(A90,'Période 2'!A92:R232,14)</f>
        <v>0</v>
      </c>
      <c r="D90" s="15">
        <f t="shared" si="5"/>
        <v>0</v>
      </c>
      <c r="E90" s="16">
        <f t="shared" si="5"/>
        <v>0</v>
      </c>
      <c r="F90" s="16" t="str">
        <f t="shared" si="6"/>
        <v/>
      </c>
      <c r="G90" s="16">
        <f>VLOOKUP(A90,'Période 1'!A92:R232,16)</f>
        <v>19</v>
      </c>
      <c r="H90" s="16">
        <f>VLOOKUP(A90,'Période 2'!A92:R232,16)</f>
        <v>11</v>
      </c>
      <c r="I90" s="16">
        <f t="shared" si="7"/>
        <v>30</v>
      </c>
      <c r="J90" s="16">
        <v>30</v>
      </c>
      <c r="K90" s="16" t="str">
        <f t="shared" si="8"/>
        <v>OK</v>
      </c>
      <c r="L90" s="16" t="str">
        <f t="shared" si="9"/>
        <v/>
      </c>
    </row>
    <row r="91" spans="1:12" x14ac:dyDescent="0.3">
      <c r="A91" s="15" t="s">
        <v>83</v>
      </c>
      <c r="B91" s="15">
        <f>VLOOKUP(A91,'Période 1'!A93:R233,14)</f>
        <v>0</v>
      </c>
      <c r="C91" s="15">
        <f>VLOOKUP(A91,'Période 2'!A93:R233,14)</f>
        <v>0</v>
      </c>
      <c r="D91" s="15">
        <f t="shared" si="5"/>
        <v>0</v>
      </c>
      <c r="E91" s="16">
        <f t="shared" si="5"/>
        <v>0</v>
      </c>
      <c r="F91" s="16" t="str">
        <f t="shared" si="6"/>
        <v/>
      </c>
      <c r="G91" s="16">
        <f>VLOOKUP(A91,'Période 1'!A93:R233,16)</f>
        <v>5</v>
      </c>
      <c r="H91" s="16">
        <f>VLOOKUP(A91,'Période 2'!A93:R233,16)</f>
        <v>9</v>
      </c>
      <c r="I91" s="16">
        <f t="shared" si="7"/>
        <v>14</v>
      </c>
      <c r="J91" s="16">
        <v>14</v>
      </c>
      <c r="K91" s="16" t="str">
        <f t="shared" si="8"/>
        <v/>
      </c>
      <c r="L91" s="16" t="str">
        <f t="shared" si="9"/>
        <v/>
      </c>
    </row>
    <row r="92" spans="1:12" x14ac:dyDescent="0.3">
      <c r="A92" s="15" t="s">
        <v>84</v>
      </c>
      <c r="B92" s="15">
        <f>VLOOKUP(A92,'Période 1'!A94:R234,14)</f>
        <v>0</v>
      </c>
      <c r="C92" s="15">
        <f>VLOOKUP(A92,'Période 2'!A94:R234,14)</f>
        <v>0</v>
      </c>
      <c r="D92" s="15">
        <f t="shared" si="5"/>
        <v>0</v>
      </c>
      <c r="E92" s="16">
        <f t="shared" si="5"/>
        <v>0</v>
      </c>
      <c r="F92" s="16" t="str">
        <f t="shared" si="6"/>
        <v/>
      </c>
      <c r="G92" s="16">
        <f>VLOOKUP(A92,'Période 1'!A94:R234,16)</f>
        <v>7</v>
      </c>
      <c r="H92" s="16">
        <f>VLOOKUP(A92,'Période 2'!A94:R234,16)</f>
        <v>6</v>
      </c>
      <c r="I92" s="16">
        <f t="shared" si="7"/>
        <v>13</v>
      </c>
      <c r="J92" s="16">
        <v>13</v>
      </c>
      <c r="K92" s="16" t="str">
        <f t="shared" si="8"/>
        <v/>
      </c>
      <c r="L92" s="16" t="str">
        <f t="shared" si="9"/>
        <v/>
      </c>
    </row>
    <row r="93" spans="1:12" x14ac:dyDescent="0.3">
      <c r="A93" s="15" t="s">
        <v>85</v>
      </c>
      <c r="B93" s="15">
        <f>VLOOKUP(A93,'Période 1'!A95:R235,14)</f>
        <v>1</v>
      </c>
      <c r="C93" s="15">
        <f>VLOOKUP(A93,'Période 2'!A95:R235,14)</f>
        <v>0</v>
      </c>
      <c r="D93" s="15">
        <f t="shared" si="5"/>
        <v>1</v>
      </c>
      <c r="E93" s="16">
        <f t="shared" si="5"/>
        <v>1</v>
      </c>
      <c r="F93" s="16" t="str">
        <f t="shared" si="6"/>
        <v/>
      </c>
      <c r="G93" s="16">
        <f>VLOOKUP(A93,'Période 1'!A95:R235,16)</f>
        <v>4</v>
      </c>
      <c r="H93" s="16">
        <f>VLOOKUP(A93,'Période 2'!A95:R235,16)</f>
        <v>5</v>
      </c>
      <c r="I93" s="16">
        <f t="shared" si="7"/>
        <v>9</v>
      </c>
      <c r="J93" s="16">
        <v>9</v>
      </c>
      <c r="K93" s="16" t="str">
        <f t="shared" si="8"/>
        <v/>
      </c>
      <c r="L93" s="16" t="str">
        <f t="shared" si="9"/>
        <v/>
      </c>
    </row>
    <row r="94" spans="1:12" x14ac:dyDescent="0.3">
      <c r="A94" s="15" t="s">
        <v>86</v>
      </c>
      <c r="B94" s="15">
        <f>VLOOKUP(A94,'Période 1'!A96:R236,14)</f>
        <v>2</v>
      </c>
      <c r="C94" s="15">
        <f>VLOOKUP(A94,'Période 2'!A96:R236,14)</f>
        <v>0</v>
      </c>
      <c r="D94" s="15">
        <f t="shared" si="5"/>
        <v>2</v>
      </c>
      <c r="E94" s="16">
        <f t="shared" si="5"/>
        <v>2</v>
      </c>
      <c r="F94" s="16" t="str">
        <f t="shared" si="6"/>
        <v/>
      </c>
      <c r="G94" s="16">
        <f>VLOOKUP(A94,'Période 1'!A96:R236,16)</f>
        <v>10</v>
      </c>
      <c r="H94" s="16">
        <f>VLOOKUP(A94,'Période 2'!A96:R236,16)</f>
        <v>9</v>
      </c>
      <c r="I94" s="16">
        <f t="shared" si="7"/>
        <v>19</v>
      </c>
      <c r="J94" s="16">
        <v>19</v>
      </c>
      <c r="K94" s="16" t="str">
        <f t="shared" si="8"/>
        <v>OK</v>
      </c>
      <c r="L94" s="16" t="str">
        <f t="shared" si="9"/>
        <v/>
      </c>
    </row>
    <row r="95" spans="1:12" x14ac:dyDescent="0.3">
      <c r="A95" s="15" t="s">
        <v>87</v>
      </c>
      <c r="B95" s="15">
        <f>VLOOKUP(A95,'Période 1'!A97:R237,14)</f>
        <v>0</v>
      </c>
      <c r="C95" s="15">
        <f>VLOOKUP(A95,'Période 2'!A97:R237,14)</f>
        <v>1</v>
      </c>
      <c r="D95" s="15">
        <f t="shared" si="5"/>
        <v>1</v>
      </c>
      <c r="E95" s="16">
        <v>2</v>
      </c>
      <c r="F95" s="16" t="str">
        <f t="shared" si="6"/>
        <v/>
      </c>
      <c r="G95" s="16">
        <f>VLOOKUP(A95,'Période 1'!A97:R237,16)</f>
        <v>20</v>
      </c>
      <c r="H95" s="16">
        <f>VLOOKUP(A95,'Période 2'!A97:R237,16)</f>
        <v>17</v>
      </c>
      <c r="I95" s="16">
        <f t="shared" si="7"/>
        <v>37</v>
      </c>
      <c r="J95" s="16">
        <v>38</v>
      </c>
      <c r="K95" s="16" t="str">
        <f t="shared" si="8"/>
        <v>OK</v>
      </c>
      <c r="L95" s="16" t="str">
        <f t="shared" si="9"/>
        <v/>
      </c>
    </row>
    <row r="96" spans="1:12" x14ac:dyDescent="0.3">
      <c r="A96" s="15" t="s">
        <v>88</v>
      </c>
      <c r="B96" s="15">
        <f>VLOOKUP(A96,'Période 1'!A98:R238,14)</f>
        <v>0</v>
      </c>
      <c r="C96" s="15">
        <f>VLOOKUP(A96,'Période 2'!A98:R238,14)</f>
        <v>0</v>
      </c>
      <c r="D96" s="15">
        <f t="shared" si="5"/>
        <v>0</v>
      </c>
      <c r="E96" s="16">
        <f t="shared" si="5"/>
        <v>0</v>
      </c>
      <c r="F96" s="16" t="str">
        <f t="shared" si="6"/>
        <v/>
      </c>
      <c r="G96" s="16">
        <f>VLOOKUP(A96,'Période 1'!A98:R238,16)</f>
        <v>2</v>
      </c>
      <c r="H96" s="16">
        <f>VLOOKUP(A96,'Période 2'!A98:R238,16)</f>
        <v>4</v>
      </c>
      <c r="I96" s="16">
        <f t="shared" si="7"/>
        <v>6</v>
      </c>
      <c r="J96" s="16">
        <v>6</v>
      </c>
      <c r="K96" s="16" t="str">
        <f t="shared" si="8"/>
        <v/>
      </c>
      <c r="L96" s="16" t="str">
        <f t="shared" si="9"/>
        <v/>
      </c>
    </row>
    <row r="97" spans="1:12" x14ac:dyDescent="0.3">
      <c r="A97" s="15" t="s">
        <v>89</v>
      </c>
      <c r="B97" s="15">
        <f>VLOOKUP(A97,'Période 1'!A99:R239,14)</f>
        <v>0</v>
      </c>
      <c r="C97" s="15">
        <f>VLOOKUP(A97,'Période 2'!A99:R239,14)</f>
        <v>0</v>
      </c>
      <c r="D97" s="15">
        <f t="shared" si="5"/>
        <v>0</v>
      </c>
      <c r="E97" s="16">
        <f t="shared" si="5"/>
        <v>0</v>
      </c>
      <c r="F97" s="16" t="str">
        <f t="shared" si="6"/>
        <v/>
      </c>
      <c r="G97" s="16">
        <f>VLOOKUP(A97,'Période 1'!A99:R239,16)</f>
        <v>0</v>
      </c>
      <c r="H97" s="16">
        <f>VLOOKUP(A97,'Période 2'!A99:R239,16)</f>
        <v>2</v>
      </c>
      <c r="I97" s="16">
        <f t="shared" si="7"/>
        <v>2</v>
      </c>
      <c r="J97" s="16">
        <v>2</v>
      </c>
      <c r="K97" s="16" t="str">
        <f t="shared" si="8"/>
        <v/>
      </c>
      <c r="L97" s="16" t="str">
        <f t="shared" si="9"/>
        <v/>
      </c>
    </row>
    <row r="98" spans="1:12" x14ac:dyDescent="0.3">
      <c r="A98" s="15" t="s">
        <v>90</v>
      </c>
      <c r="B98" s="15">
        <f>VLOOKUP(A98,'Période 1'!A100:R240,14)</f>
        <v>0</v>
      </c>
      <c r="C98" s="15">
        <f>VLOOKUP(A98,'Période 2'!A100:R240,14)</f>
        <v>0</v>
      </c>
      <c r="D98" s="15">
        <f t="shared" si="5"/>
        <v>0</v>
      </c>
      <c r="E98" s="16">
        <f t="shared" si="5"/>
        <v>0</v>
      </c>
      <c r="F98" s="16" t="str">
        <f t="shared" si="6"/>
        <v/>
      </c>
      <c r="G98" s="16">
        <f>VLOOKUP(A98,'Période 1'!A100:R240,16)</f>
        <v>0</v>
      </c>
      <c r="H98" s="16">
        <f>VLOOKUP(A98,'Période 2'!A100:R240,16)</f>
        <v>4</v>
      </c>
      <c r="I98" s="16">
        <f t="shared" si="7"/>
        <v>4</v>
      </c>
      <c r="J98" s="16">
        <v>0</v>
      </c>
      <c r="K98" s="16" t="str">
        <f t="shared" si="8"/>
        <v/>
      </c>
      <c r="L98" s="16" t="str">
        <f t="shared" si="9"/>
        <v/>
      </c>
    </row>
    <row r="99" spans="1:12" x14ac:dyDescent="0.3">
      <c r="A99" s="15" t="s">
        <v>91</v>
      </c>
      <c r="B99" s="15">
        <f>VLOOKUP(A99,'Période 1'!A101:R241,14)</f>
        <v>0</v>
      </c>
      <c r="C99" s="15">
        <f>VLOOKUP(A99,'Période 2'!A101:R241,14)</f>
        <v>0</v>
      </c>
      <c r="D99" s="15">
        <f t="shared" si="5"/>
        <v>0</v>
      </c>
      <c r="E99" s="16">
        <f t="shared" si="5"/>
        <v>0</v>
      </c>
      <c r="F99" s="16" t="str">
        <f t="shared" si="6"/>
        <v/>
      </c>
      <c r="G99" s="16">
        <f>VLOOKUP(A99,'Période 1'!A101:R241,16)</f>
        <v>10</v>
      </c>
      <c r="H99" s="16">
        <f>VLOOKUP(A99,'Période 2'!A101:R241,16)</f>
        <v>2</v>
      </c>
      <c r="I99" s="16">
        <f t="shared" si="7"/>
        <v>12</v>
      </c>
      <c r="J99" s="16">
        <v>16</v>
      </c>
      <c r="K99" s="16" t="str">
        <f t="shared" si="8"/>
        <v>OK</v>
      </c>
      <c r="L99" s="16" t="str">
        <f t="shared" si="9"/>
        <v/>
      </c>
    </row>
    <row r="100" spans="1:12" x14ac:dyDescent="0.3">
      <c r="A100" s="15" t="s">
        <v>92</v>
      </c>
      <c r="B100" s="15">
        <f>VLOOKUP(A100,'Période 1'!A102:R242,14)</f>
        <v>0</v>
      </c>
      <c r="C100" s="15">
        <f>VLOOKUP(A100,'Période 2'!A102:R242,14)</f>
        <v>0</v>
      </c>
      <c r="D100" s="15">
        <f t="shared" si="5"/>
        <v>0</v>
      </c>
      <c r="E100" s="16">
        <f t="shared" si="5"/>
        <v>0</v>
      </c>
      <c r="F100" s="16" t="str">
        <f t="shared" si="6"/>
        <v/>
      </c>
      <c r="G100" s="16">
        <f>VLOOKUP(A100,'Période 1'!A102:R242,16)</f>
        <v>11</v>
      </c>
      <c r="H100" s="16">
        <f>VLOOKUP(A100,'Période 2'!A102:R242,16)</f>
        <v>11</v>
      </c>
      <c r="I100" s="16">
        <f t="shared" si="7"/>
        <v>22</v>
      </c>
      <c r="J100" s="16">
        <v>22</v>
      </c>
      <c r="K100" s="16" t="str">
        <f t="shared" si="8"/>
        <v>OK</v>
      </c>
      <c r="L100" s="16" t="str">
        <f t="shared" si="9"/>
        <v/>
      </c>
    </row>
    <row r="101" spans="1:12" x14ac:dyDescent="0.3">
      <c r="A101" s="15" t="s">
        <v>93</v>
      </c>
      <c r="B101" s="15">
        <f>VLOOKUP(A101,'Période 1'!A103:R243,14)</f>
        <v>0</v>
      </c>
      <c r="C101" s="15">
        <f>VLOOKUP(A101,'Période 2'!A103:R243,14)</f>
        <v>0</v>
      </c>
      <c r="D101" s="15">
        <f t="shared" si="5"/>
        <v>0</v>
      </c>
      <c r="E101" s="16">
        <f t="shared" si="5"/>
        <v>0</v>
      </c>
      <c r="F101" s="16" t="str">
        <f t="shared" si="6"/>
        <v/>
      </c>
      <c r="G101" s="16">
        <f>VLOOKUP(A101,'Période 1'!A103:R243,16)</f>
        <v>10</v>
      </c>
      <c r="H101" s="16">
        <f>VLOOKUP(A101,'Période 2'!A103:R243,16)</f>
        <v>10</v>
      </c>
      <c r="I101" s="16">
        <f t="shared" si="7"/>
        <v>20</v>
      </c>
      <c r="J101" s="16">
        <v>20</v>
      </c>
      <c r="K101" s="16" t="str">
        <f t="shared" si="8"/>
        <v>OK</v>
      </c>
      <c r="L101" s="16" t="str">
        <f t="shared" si="9"/>
        <v/>
      </c>
    </row>
    <row r="102" spans="1:12" x14ac:dyDescent="0.3">
      <c r="A102" s="15" t="s">
        <v>94</v>
      </c>
      <c r="B102" s="15">
        <f>VLOOKUP(A102,'Période 1'!A104:R244,14)</f>
        <v>1</v>
      </c>
      <c r="C102" s="15">
        <f>VLOOKUP(A102,'Période 2'!A104:R244,14)</f>
        <v>0</v>
      </c>
      <c r="D102" s="15">
        <f t="shared" si="5"/>
        <v>1</v>
      </c>
      <c r="E102" s="16">
        <f t="shared" si="5"/>
        <v>1</v>
      </c>
      <c r="F102" s="16" t="str">
        <f t="shared" si="6"/>
        <v/>
      </c>
      <c r="G102" s="16">
        <f>VLOOKUP(A102,'Période 1'!A104:R244,16)</f>
        <v>10</v>
      </c>
      <c r="H102" s="16">
        <f>VLOOKUP(A102,'Période 2'!A104:R244,16)</f>
        <v>8</v>
      </c>
      <c r="I102" s="16">
        <f t="shared" si="7"/>
        <v>18</v>
      </c>
      <c r="J102" s="16">
        <v>18</v>
      </c>
      <c r="K102" s="16" t="str">
        <f t="shared" si="8"/>
        <v>OK</v>
      </c>
      <c r="L102" s="16" t="str">
        <f t="shared" si="9"/>
        <v/>
      </c>
    </row>
    <row r="103" spans="1:12" x14ac:dyDescent="0.3">
      <c r="A103" s="15" t="s">
        <v>95</v>
      </c>
      <c r="B103" s="15">
        <f>VLOOKUP(A103,'Période 1'!A105:R245,14)</f>
        <v>3</v>
      </c>
      <c r="C103" s="15">
        <f>VLOOKUP(A103,'Période 2'!A105:R245,14)</f>
        <v>5</v>
      </c>
      <c r="D103" s="15">
        <f t="shared" si="5"/>
        <v>8</v>
      </c>
      <c r="E103" s="16">
        <v>8</v>
      </c>
      <c r="F103" s="16" t="str">
        <f t="shared" si="6"/>
        <v>OK</v>
      </c>
      <c r="G103" s="16">
        <f>VLOOKUP(A103,'Période 1'!A105:R245,16)</f>
        <v>26</v>
      </c>
      <c r="H103" s="16">
        <f>VLOOKUP(A103,'Période 2'!A105:R245,16)</f>
        <v>24</v>
      </c>
      <c r="I103" s="16">
        <f t="shared" si="7"/>
        <v>50</v>
      </c>
      <c r="J103" s="16">
        <v>50</v>
      </c>
      <c r="K103" s="16" t="str">
        <f t="shared" si="8"/>
        <v>OK</v>
      </c>
      <c r="L103" s="16" t="str">
        <f t="shared" si="9"/>
        <v>OK</v>
      </c>
    </row>
    <row r="104" spans="1:12" x14ac:dyDescent="0.3">
      <c r="A104" s="15" t="s">
        <v>96</v>
      </c>
      <c r="B104" s="15">
        <f>VLOOKUP(A104,'Période 1'!A106:R246,14)</f>
        <v>0</v>
      </c>
      <c r="C104" s="15">
        <f>VLOOKUP(A104,'Période 2'!A106:R246,14)</f>
        <v>0</v>
      </c>
      <c r="D104" s="15">
        <f t="shared" si="5"/>
        <v>0</v>
      </c>
      <c r="E104" s="16">
        <f t="shared" si="5"/>
        <v>0</v>
      </c>
      <c r="F104" s="16" t="str">
        <f t="shared" si="6"/>
        <v/>
      </c>
      <c r="G104" s="16">
        <f>VLOOKUP(A104,'Période 1'!A106:R246,16)</f>
        <v>11</v>
      </c>
      <c r="H104" s="16">
        <f>VLOOKUP(A104,'Période 2'!A106:R246,16)</f>
        <v>7</v>
      </c>
      <c r="I104" s="16">
        <f t="shared" si="7"/>
        <v>18</v>
      </c>
      <c r="J104" s="16">
        <v>18</v>
      </c>
      <c r="K104" s="16" t="str">
        <f t="shared" si="8"/>
        <v>OK</v>
      </c>
      <c r="L104" s="16" t="str">
        <f t="shared" si="9"/>
        <v/>
      </c>
    </row>
    <row r="105" spans="1:12" x14ac:dyDescent="0.3">
      <c r="A105" s="15" t="s">
        <v>97</v>
      </c>
      <c r="B105" s="15">
        <f>VLOOKUP(A105,'Période 1'!A107:R247,14)</f>
        <v>3</v>
      </c>
      <c r="C105" s="15">
        <f>VLOOKUP(A105,'Période 2'!A107:R247,14)</f>
        <v>3</v>
      </c>
      <c r="D105" s="15">
        <f t="shared" si="5"/>
        <v>6</v>
      </c>
      <c r="E105" s="16">
        <v>6</v>
      </c>
      <c r="F105" s="16" t="str">
        <f t="shared" si="6"/>
        <v>OK</v>
      </c>
      <c r="G105" s="16">
        <f>VLOOKUP(A105,'Période 1'!A107:R247,16)</f>
        <v>13</v>
      </c>
      <c r="H105" s="16">
        <f>VLOOKUP(A105,'Période 2'!A107:R247,16)</f>
        <v>10</v>
      </c>
      <c r="I105" s="16">
        <f t="shared" si="7"/>
        <v>23</v>
      </c>
      <c r="J105" s="16">
        <v>23</v>
      </c>
      <c r="K105" s="16" t="str">
        <f t="shared" si="8"/>
        <v>OK</v>
      </c>
      <c r="L105" s="16" t="str">
        <f t="shared" si="9"/>
        <v>OK</v>
      </c>
    </row>
    <row r="106" spans="1:12" x14ac:dyDescent="0.3">
      <c r="A106" s="15" t="s">
        <v>98</v>
      </c>
      <c r="B106" s="15">
        <f>VLOOKUP(A106,'Période 1'!A108:R248,14)</f>
        <v>1</v>
      </c>
      <c r="C106" s="15">
        <f>VLOOKUP(A106,'Période 2'!A108:R248,14)</f>
        <v>1</v>
      </c>
      <c r="D106" s="15">
        <f t="shared" si="5"/>
        <v>2</v>
      </c>
      <c r="E106" s="16">
        <f t="shared" si="5"/>
        <v>3</v>
      </c>
      <c r="F106" s="16" t="str">
        <f t="shared" si="6"/>
        <v>OK</v>
      </c>
      <c r="G106" s="16">
        <f>VLOOKUP(A106,'Période 1'!A108:R248,16)</f>
        <v>7</v>
      </c>
      <c r="H106" s="16">
        <f>VLOOKUP(A106,'Période 2'!A108:R248,16)</f>
        <v>5</v>
      </c>
      <c r="I106" s="16">
        <f t="shared" si="7"/>
        <v>12</v>
      </c>
      <c r="J106" s="16">
        <v>12</v>
      </c>
      <c r="K106" s="16" t="str">
        <f t="shared" si="8"/>
        <v/>
      </c>
      <c r="L106" s="16" t="str">
        <f t="shared" si="9"/>
        <v/>
      </c>
    </row>
    <row r="107" spans="1:12" x14ac:dyDescent="0.3">
      <c r="A107" s="15" t="s">
        <v>99</v>
      </c>
      <c r="B107" s="15">
        <f>VLOOKUP(A107,'Période 1'!A109:R249,14)</f>
        <v>0</v>
      </c>
      <c r="C107" s="15">
        <f>VLOOKUP(A107,'Période 2'!A109:R249,14)</f>
        <v>0</v>
      </c>
      <c r="D107" s="15">
        <f t="shared" si="5"/>
        <v>0</v>
      </c>
      <c r="E107" s="16">
        <f t="shared" si="5"/>
        <v>0</v>
      </c>
      <c r="F107" s="16" t="str">
        <f t="shared" si="6"/>
        <v/>
      </c>
      <c r="G107" s="16">
        <f>VLOOKUP(A107,'Période 1'!A109:R249,16)</f>
        <v>0</v>
      </c>
      <c r="H107" s="16">
        <f>VLOOKUP(A107,'Période 2'!A109:R249,16)</f>
        <v>0</v>
      </c>
      <c r="I107" s="16">
        <f t="shared" si="7"/>
        <v>0</v>
      </c>
      <c r="J107" s="16">
        <v>0</v>
      </c>
      <c r="K107" s="16" t="str">
        <f t="shared" si="8"/>
        <v/>
      </c>
      <c r="L107" s="16" t="str">
        <f t="shared" si="9"/>
        <v/>
      </c>
    </row>
    <row r="108" spans="1:12" x14ac:dyDescent="0.3">
      <c r="A108" s="15" t="s">
        <v>162</v>
      </c>
      <c r="B108" s="15">
        <f>VLOOKUP(A108,'Période 1'!A110:R250,14)</f>
        <v>0</v>
      </c>
      <c r="C108" s="15">
        <f>VLOOKUP(A108,'Période 2'!A110:R250,14)</f>
        <v>0</v>
      </c>
      <c r="D108" s="15">
        <f t="shared" si="5"/>
        <v>0</v>
      </c>
      <c r="E108" s="16">
        <f t="shared" si="5"/>
        <v>0</v>
      </c>
      <c r="F108" s="16" t="str">
        <f t="shared" si="6"/>
        <v/>
      </c>
      <c r="G108" s="16">
        <f>VLOOKUP(A108,'Période 1'!A110:R250,16)</f>
        <v>0</v>
      </c>
      <c r="H108" s="16">
        <f>VLOOKUP(A108,'Période 2'!A110:R250,16)</f>
        <v>11</v>
      </c>
      <c r="I108" s="16">
        <f t="shared" si="7"/>
        <v>11</v>
      </c>
      <c r="J108" s="16">
        <v>11</v>
      </c>
      <c r="K108" s="16" t="str">
        <f t="shared" si="8"/>
        <v/>
      </c>
      <c r="L108" s="16" t="str">
        <f t="shared" si="9"/>
        <v/>
      </c>
    </row>
    <row r="109" spans="1:12" x14ac:dyDescent="0.3">
      <c r="A109" s="15" t="s">
        <v>100</v>
      </c>
      <c r="B109" s="15">
        <f>VLOOKUP(A109,'Période 1'!A111:R251,14)</f>
        <v>0</v>
      </c>
      <c r="C109" s="15">
        <f>VLOOKUP(A109,'Période 2'!A111:R251,14)</f>
        <v>0</v>
      </c>
      <c r="D109" s="15">
        <f t="shared" si="5"/>
        <v>0</v>
      </c>
      <c r="E109" s="16">
        <f t="shared" si="5"/>
        <v>0</v>
      </c>
      <c r="F109" s="16" t="str">
        <f t="shared" si="6"/>
        <v/>
      </c>
      <c r="G109" s="16">
        <f>VLOOKUP(A109,'Période 1'!A111:R251,16)</f>
        <v>4</v>
      </c>
      <c r="H109" s="16">
        <f>VLOOKUP(A109,'Période 2'!A111:R251,16)</f>
        <v>4</v>
      </c>
      <c r="I109" s="16">
        <f t="shared" si="7"/>
        <v>8</v>
      </c>
      <c r="J109" s="16">
        <v>8</v>
      </c>
      <c r="K109" s="16" t="str">
        <f t="shared" si="8"/>
        <v/>
      </c>
      <c r="L109" s="16" t="str">
        <f t="shared" si="9"/>
        <v/>
      </c>
    </row>
    <row r="110" spans="1:12" x14ac:dyDescent="0.3">
      <c r="A110" s="15" t="s">
        <v>101</v>
      </c>
      <c r="B110" s="15">
        <f>VLOOKUP(A110,'Période 1'!A112:R252,14)</f>
        <v>0</v>
      </c>
      <c r="C110" s="15">
        <f>VLOOKUP(A110,'Période 2'!A112:R252,14)</f>
        <v>0</v>
      </c>
      <c r="D110" s="15">
        <f t="shared" si="5"/>
        <v>0</v>
      </c>
      <c r="E110" s="16">
        <f t="shared" si="5"/>
        <v>0</v>
      </c>
      <c r="F110" s="16" t="str">
        <f t="shared" si="6"/>
        <v/>
      </c>
      <c r="G110" s="16">
        <f>VLOOKUP(A110,'Période 1'!A112:R252,16)</f>
        <v>6</v>
      </c>
      <c r="H110" s="16">
        <f>VLOOKUP(A110,'Période 2'!A112:R252,16)</f>
        <v>8</v>
      </c>
      <c r="I110" s="16">
        <f t="shared" si="7"/>
        <v>14</v>
      </c>
      <c r="J110" s="16">
        <v>14</v>
      </c>
      <c r="K110" s="16" t="str">
        <f t="shared" si="8"/>
        <v/>
      </c>
      <c r="L110" s="16" t="str">
        <f t="shared" si="9"/>
        <v/>
      </c>
    </row>
    <row r="111" spans="1:12" x14ac:dyDescent="0.3">
      <c r="A111" s="15" t="s">
        <v>164</v>
      </c>
      <c r="B111" s="15">
        <f>VLOOKUP(A111,'Période 1'!A113:R253,14)</f>
        <v>0</v>
      </c>
      <c r="C111" s="15">
        <f>VLOOKUP(A111,'Période 2'!A113:R253,14)</f>
        <v>0</v>
      </c>
      <c r="D111" s="15">
        <f t="shared" si="5"/>
        <v>0</v>
      </c>
      <c r="E111" s="16">
        <f t="shared" si="5"/>
        <v>0</v>
      </c>
      <c r="F111" s="16" t="str">
        <f t="shared" si="6"/>
        <v/>
      </c>
      <c r="G111" s="16">
        <f>VLOOKUP(A111,'Période 1'!A113:R253,16)</f>
        <v>0</v>
      </c>
      <c r="H111" s="16">
        <f>VLOOKUP(A111,'Période 2'!A113:R253,16)</f>
        <v>10</v>
      </c>
      <c r="I111" s="16">
        <f t="shared" si="7"/>
        <v>10</v>
      </c>
      <c r="J111" s="16">
        <v>10</v>
      </c>
      <c r="K111" s="16" t="str">
        <f t="shared" si="8"/>
        <v/>
      </c>
      <c r="L111" s="16" t="str">
        <f t="shared" si="9"/>
        <v/>
      </c>
    </row>
    <row r="112" spans="1:12" x14ac:dyDescent="0.3">
      <c r="A112" s="15" t="s">
        <v>154</v>
      </c>
      <c r="B112" s="15">
        <f>VLOOKUP(A112,'Période 1'!A114:R254,14)</f>
        <v>0</v>
      </c>
      <c r="C112" s="15">
        <f>VLOOKUP(A112,'Période 2'!A114:R254,14)</f>
        <v>0</v>
      </c>
      <c r="D112" s="15">
        <f t="shared" si="5"/>
        <v>0</v>
      </c>
      <c r="E112" s="16">
        <f t="shared" si="5"/>
        <v>0</v>
      </c>
      <c r="F112" s="16" t="str">
        <f t="shared" si="6"/>
        <v/>
      </c>
      <c r="G112" s="16">
        <f>VLOOKUP(A112,'Période 1'!A114:R254,16)</f>
        <v>0</v>
      </c>
      <c r="H112" s="16">
        <f>VLOOKUP(A112,'Période 2'!A114:R254,16)</f>
        <v>0</v>
      </c>
      <c r="I112" s="16">
        <f t="shared" si="7"/>
        <v>0</v>
      </c>
      <c r="J112" s="16">
        <v>0</v>
      </c>
      <c r="K112" s="16" t="str">
        <f t="shared" si="8"/>
        <v/>
      </c>
      <c r="L112" s="16" t="str">
        <f t="shared" si="9"/>
        <v/>
      </c>
    </row>
    <row r="113" spans="1:12" x14ac:dyDescent="0.3">
      <c r="A113" s="15" t="s">
        <v>102</v>
      </c>
      <c r="B113" s="15">
        <f>VLOOKUP(A113,'Période 1'!A115:R255,14)</f>
        <v>1</v>
      </c>
      <c r="C113" s="15">
        <f>VLOOKUP(A113,'Période 2'!A115:R255,14)</f>
        <v>0</v>
      </c>
      <c r="D113" s="15">
        <f t="shared" si="5"/>
        <v>1</v>
      </c>
      <c r="E113" s="16">
        <f t="shared" si="5"/>
        <v>1</v>
      </c>
      <c r="F113" s="16" t="str">
        <f t="shared" si="6"/>
        <v/>
      </c>
      <c r="G113" s="16">
        <f>VLOOKUP(A113,'Période 1'!A115:R255,16)</f>
        <v>17</v>
      </c>
      <c r="H113" s="16">
        <f>VLOOKUP(A113,'Période 2'!A115:R255,16)</f>
        <v>12</v>
      </c>
      <c r="I113" s="16">
        <f t="shared" si="7"/>
        <v>29</v>
      </c>
      <c r="J113" s="16">
        <v>29</v>
      </c>
      <c r="K113" s="16" t="str">
        <f t="shared" si="8"/>
        <v>OK</v>
      </c>
      <c r="L113" s="16" t="str">
        <f t="shared" si="9"/>
        <v/>
      </c>
    </row>
    <row r="114" spans="1:12" x14ac:dyDescent="0.3">
      <c r="A114" s="15" t="s">
        <v>103</v>
      </c>
      <c r="B114" s="15">
        <f>VLOOKUP(A114,'Période 1'!A116:R256,14)</f>
        <v>0</v>
      </c>
      <c r="C114" s="15">
        <f>VLOOKUP(A114,'Période 2'!A116:R256,14)</f>
        <v>0</v>
      </c>
      <c r="D114" s="15">
        <f t="shared" si="5"/>
        <v>0</v>
      </c>
      <c r="E114" s="16">
        <f t="shared" si="5"/>
        <v>0</v>
      </c>
      <c r="F114" s="16" t="str">
        <f t="shared" si="6"/>
        <v/>
      </c>
      <c r="G114" s="16">
        <f>VLOOKUP(A114,'Période 1'!A116:R256,16)</f>
        <v>0</v>
      </c>
      <c r="H114" s="16">
        <f>VLOOKUP(A114,'Période 2'!A116:R256,16)</f>
        <v>0</v>
      </c>
      <c r="I114" s="16">
        <f t="shared" si="7"/>
        <v>0</v>
      </c>
      <c r="J114" s="16">
        <v>0</v>
      </c>
      <c r="K114" s="16" t="str">
        <f t="shared" si="8"/>
        <v/>
      </c>
      <c r="L114" s="16" t="str">
        <f t="shared" si="9"/>
        <v/>
      </c>
    </row>
    <row r="115" spans="1:12" x14ac:dyDescent="0.3">
      <c r="A115" s="15" t="s">
        <v>104</v>
      </c>
      <c r="B115" s="15">
        <f>VLOOKUP(A115,'Période 1'!A117:R257,14)</f>
        <v>0</v>
      </c>
      <c r="C115" s="15">
        <f>VLOOKUP(A115,'Période 2'!A117:R257,14)</f>
        <v>0</v>
      </c>
      <c r="D115" s="15">
        <f t="shared" si="5"/>
        <v>0</v>
      </c>
      <c r="E115" s="16">
        <f t="shared" si="5"/>
        <v>0</v>
      </c>
      <c r="F115" s="16" t="str">
        <f t="shared" si="6"/>
        <v/>
      </c>
      <c r="G115" s="16">
        <f>VLOOKUP(A115,'Période 1'!A117:R257,16)</f>
        <v>15</v>
      </c>
      <c r="H115" s="16">
        <f>VLOOKUP(A115,'Période 2'!A117:R257,16)</f>
        <v>18</v>
      </c>
      <c r="I115" s="16">
        <f t="shared" si="7"/>
        <v>33</v>
      </c>
      <c r="J115" s="16">
        <v>33</v>
      </c>
      <c r="K115" s="16" t="str">
        <f t="shared" si="8"/>
        <v>OK</v>
      </c>
      <c r="L115" s="16" t="str">
        <f t="shared" si="9"/>
        <v/>
      </c>
    </row>
    <row r="116" spans="1:12" x14ac:dyDescent="0.3">
      <c r="A116" s="15" t="s">
        <v>105</v>
      </c>
      <c r="B116" s="15">
        <f>VLOOKUP(A116,'Période 1'!A118:R258,14)</f>
        <v>0</v>
      </c>
      <c r="C116" s="15">
        <f>VLOOKUP(A116,'Période 2'!A118:R258,14)</f>
        <v>0</v>
      </c>
      <c r="D116" s="15">
        <f t="shared" si="5"/>
        <v>0</v>
      </c>
      <c r="E116" s="16">
        <f t="shared" si="5"/>
        <v>0</v>
      </c>
      <c r="F116" s="16" t="str">
        <f t="shared" si="6"/>
        <v/>
      </c>
      <c r="G116" s="16">
        <f>VLOOKUP(A116,'Période 1'!A118:R258,16)</f>
        <v>0</v>
      </c>
      <c r="H116" s="16">
        <f>VLOOKUP(A116,'Période 2'!A118:R258,16)</f>
        <v>0</v>
      </c>
      <c r="I116" s="16">
        <f t="shared" si="7"/>
        <v>0</v>
      </c>
      <c r="J116" s="16">
        <v>0</v>
      </c>
      <c r="K116" s="16" t="str">
        <f t="shared" si="8"/>
        <v/>
      </c>
      <c r="L116" s="16" t="str">
        <f t="shared" si="9"/>
        <v/>
      </c>
    </row>
    <row r="117" spans="1:12" x14ac:dyDescent="0.3">
      <c r="A117" s="15" t="s">
        <v>106</v>
      </c>
      <c r="B117" s="15">
        <f>VLOOKUP(A117,'Période 1'!A119:R259,14)</f>
        <v>0</v>
      </c>
      <c r="C117" s="15">
        <f>VLOOKUP(A117,'Période 2'!A119:R259,14)</f>
        <v>0</v>
      </c>
      <c r="D117" s="15">
        <f t="shared" si="5"/>
        <v>0</v>
      </c>
      <c r="E117" s="16">
        <f t="shared" si="5"/>
        <v>0</v>
      </c>
      <c r="F117" s="16" t="str">
        <f t="shared" si="6"/>
        <v/>
      </c>
      <c r="G117" s="16">
        <f>VLOOKUP(A117,'Période 1'!A119:R259,16)</f>
        <v>0</v>
      </c>
      <c r="H117" s="16">
        <f>VLOOKUP(A117,'Période 2'!A119:R259,16)</f>
        <v>0</v>
      </c>
      <c r="I117" s="16">
        <f t="shared" si="7"/>
        <v>0</v>
      </c>
      <c r="J117" s="16">
        <v>0</v>
      </c>
      <c r="K117" s="16" t="str">
        <f t="shared" si="8"/>
        <v/>
      </c>
      <c r="L117" s="16" t="str">
        <f t="shared" si="9"/>
        <v/>
      </c>
    </row>
    <row r="118" spans="1:12" x14ac:dyDescent="0.3">
      <c r="A118" s="15" t="s">
        <v>107</v>
      </c>
      <c r="B118" s="15">
        <f>VLOOKUP(A118,'Période 1'!A120:R260,14)</f>
        <v>0</v>
      </c>
      <c r="C118" s="15">
        <f>VLOOKUP(A118,'Période 2'!A120:R260,14)</f>
        <v>0</v>
      </c>
      <c r="D118" s="15">
        <f t="shared" si="5"/>
        <v>0</v>
      </c>
      <c r="E118" s="16">
        <f t="shared" si="5"/>
        <v>0</v>
      </c>
      <c r="F118" s="16" t="str">
        <f t="shared" si="6"/>
        <v/>
      </c>
      <c r="G118" s="16">
        <f>VLOOKUP(A118,'Période 1'!A120:R260,16)</f>
        <v>9</v>
      </c>
      <c r="H118" s="16">
        <f>VLOOKUP(A118,'Période 2'!A120:R260,16)</f>
        <v>6</v>
      </c>
      <c r="I118" s="16">
        <f t="shared" si="7"/>
        <v>15</v>
      </c>
      <c r="J118" s="16">
        <v>15</v>
      </c>
      <c r="K118" s="16" t="str">
        <f t="shared" si="8"/>
        <v>OK</v>
      </c>
      <c r="L118" s="16" t="str">
        <f t="shared" si="9"/>
        <v/>
      </c>
    </row>
    <row r="119" spans="1:12" x14ac:dyDescent="0.3">
      <c r="A119" s="15" t="s">
        <v>108</v>
      </c>
      <c r="B119" s="15">
        <f>VLOOKUP(A119,'Période 1'!A121:R261,14)</f>
        <v>0</v>
      </c>
      <c r="C119" s="15">
        <f>VLOOKUP(A119,'Période 2'!A121:R261,14)</f>
        <v>0</v>
      </c>
      <c r="D119" s="15">
        <f t="shared" si="5"/>
        <v>0</v>
      </c>
      <c r="E119" s="16">
        <f t="shared" si="5"/>
        <v>0</v>
      </c>
      <c r="F119" s="16" t="str">
        <f t="shared" si="6"/>
        <v/>
      </c>
      <c r="G119" s="16">
        <f>VLOOKUP(A119,'Période 1'!A121:R261,16)</f>
        <v>28</v>
      </c>
      <c r="H119" s="16">
        <f>VLOOKUP(A119,'Période 2'!A121:R261,16)</f>
        <v>33</v>
      </c>
      <c r="I119" s="16">
        <f t="shared" si="7"/>
        <v>61</v>
      </c>
      <c r="J119" s="16">
        <v>62</v>
      </c>
      <c r="K119" s="16" t="str">
        <f t="shared" si="8"/>
        <v>OK</v>
      </c>
      <c r="L119" s="16" t="str">
        <f t="shared" si="9"/>
        <v/>
      </c>
    </row>
    <row r="120" spans="1:12" x14ac:dyDescent="0.3">
      <c r="A120" s="15" t="s">
        <v>109</v>
      </c>
      <c r="B120" s="15">
        <f>VLOOKUP(A120,'Période 1'!A122:R262,14)</f>
        <v>0</v>
      </c>
      <c r="C120" s="15">
        <f>VLOOKUP(A120,'Période 2'!A122:R262,14)</f>
        <v>0</v>
      </c>
      <c r="D120" s="15">
        <f t="shared" si="5"/>
        <v>0</v>
      </c>
      <c r="E120" s="16">
        <f t="shared" si="5"/>
        <v>0</v>
      </c>
      <c r="F120" s="16" t="str">
        <f t="shared" si="6"/>
        <v/>
      </c>
      <c r="G120" s="16">
        <f>VLOOKUP(A120,'Période 1'!A122:R262,16)</f>
        <v>0</v>
      </c>
      <c r="H120" s="16">
        <f>VLOOKUP(A120,'Période 2'!A122:R262,16)</f>
        <v>4</v>
      </c>
      <c r="I120" s="16">
        <f t="shared" si="7"/>
        <v>4</v>
      </c>
      <c r="J120" s="16">
        <v>4</v>
      </c>
      <c r="K120" s="16" t="str">
        <f t="shared" si="8"/>
        <v/>
      </c>
      <c r="L120" s="16" t="str">
        <f t="shared" si="9"/>
        <v/>
      </c>
    </row>
    <row r="121" spans="1:12" x14ac:dyDescent="0.3">
      <c r="A121" s="15" t="s">
        <v>110</v>
      </c>
      <c r="B121" s="15">
        <f>VLOOKUP(A121,'Période 1'!A123:R263,14)</f>
        <v>0</v>
      </c>
      <c r="C121" s="15">
        <f>VLOOKUP(A121,'Période 2'!A123:R263,14)</f>
        <v>0</v>
      </c>
      <c r="D121" s="15">
        <f t="shared" si="5"/>
        <v>0</v>
      </c>
      <c r="E121" s="16">
        <f t="shared" si="5"/>
        <v>0</v>
      </c>
      <c r="F121" s="16" t="str">
        <f t="shared" si="6"/>
        <v/>
      </c>
      <c r="G121" s="16">
        <f>VLOOKUP(A121,'Période 1'!A123:R263,16)</f>
        <v>6</v>
      </c>
      <c r="H121" s="16">
        <f>VLOOKUP(A121,'Période 2'!A123:R263,16)</f>
        <v>3</v>
      </c>
      <c r="I121" s="16">
        <f t="shared" si="7"/>
        <v>9</v>
      </c>
      <c r="J121" s="16">
        <v>9</v>
      </c>
      <c r="K121" s="16" t="str">
        <f t="shared" si="8"/>
        <v/>
      </c>
      <c r="L121" s="16" t="str">
        <f t="shared" si="9"/>
        <v/>
      </c>
    </row>
    <row r="122" spans="1:12" x14ac:dyDescent="0.3">
      <c r="A122" s="15" t="s">
        <v>111</v>
      </c>
      <c r="B122" s="15">
        <f>VLOOKUP(A122,'Période 1'!A124:R264,14)</f>
        <v>0</v>
      </c>
      <c r="C122" s="15">
        <f>VLOOKUP(A122,'Période 2'!A124:R264,14)</f>
        <v>0</v>
      </c>
      <c r="D122" s="15">
        <f t="shared" si="5"/>
        <v>0</v>
      </c>
      <c r="E122" s="16">
        <f t="shared" si="5"/>
        <v>0</v>
      </c>
      <c r="F122" s="16" t="str">
        <f t="shared" si="6"/>
        <v/>
      </c>
      <c r="G122" s="16">
        <f>VLOOKUP(A122,'Période 1'!A124:R264,16)</f>
        <v>8</v>
      </c>
      <c r="H122" s="16">
        <f>VLOOKUP(A122,'Période 2'!A124:R264,16)</f>
        <v>13</v>
      </c>
      <c r="I122" s="16">
        <f t="shared" si="7"/>
        <v>21</v>
      </c>
      <c r="J122" s="16">
        <v>21</v>
      </c>
      <c r="K122" s="16" t="str">
        <f t="shared" si="8"/>
        <v>OK</v>
      </c>
      <c r="L122" s="16" t="str">
        <f t="shared" si="9"/>
        <v/>
      </c>
    </row>
    <row r="123" spans="1:12" x14ac:dyDescent="0.3">
      <c r="A123" s="15" t="s">
        <v>112</v>
      </c>
      <c r="B123" s="15">
        <f>VLOOKUP(A123,'Période 1'!A125:R265,14)</f>
        <v>2</v>
      </c>
      <c r="C123" s="15">
        <f>VLOOKUP(A123,'Période 2'!A125:R265,14)</f>
        <v>0</v>
      </c>
      <c r="D123" s="15">
        <f t="shared" si="5"/>
        <v>2</v>
      </c>
      <c r="E123" s="16">
        <f t="shared" si="5"/>
        <v>2</v>
      </c>
      <c r="F123" s="16" t="str">
        <f t="shared" si="6"/>
        <v/>
      </c>
      <c r="G123" s="16">
        <f>VLOOKUP(A123,'Période 1'!A125:R265,16)</f>
        <v>13</v>
      </c>
      <c r="H123" s="16">
        <f>VLOOKUP(A123,'Période 2'!A125:R265,16)</f>
        <v>7</v>
      </c>
      <c r="I123" s="16">
        <f t="shared" si="7"/>
        <v>20</v>
      </c>
      <c r="J123" s="16">
        <v>20</v>
      </c>
      <c r="K123" s="16" t="str">
        <f t="shared" si="8"/>
        <v>OK</v>
      </c>
      <c r="L123" s="16" t="str">
        <f t="shared" si="9"/>
        <v/>
      </c>
    </row>
    <row r="124" spans="1:12" x14ac:dyDescent="0.3">
      <c r="A124" s="15" t="s">
        <v>113</v>
      </c>
      <c r="B124" s="15">
        <f>VLOOKUP(A124,'Période 1'!A126:R266,14)</f>
        <v>1</v>
      </c>
      <c r="C124" s="15">
        <f>VLOOKUP(A124,'Période 2'!A126:R266,14)</f>
        <v>0</v>
      </c>
      <c r="D124" s="15">
        <f t="shared" si="5"/>
        <v>1</v>
      </c>
      <c r="E124" s="16">
        <f t="shared" si="5"/>
        <v>1</v>
      </c>
      <c r="F124" s="16" t="str">
        <f t="shared" si="6"/>
        <v/>
      </c>
      <c r="G124" s="16">
        <f>VLOOKUP(A124,'Période 1'!A126:R266,16)</f>
        <v>5</v>
      </c>
      <c r="H124" s="16">
        <f>VLOOKUP(A124,'Période 2'!A126:R266,16)</f>
        <v>5</v>
      </c>
      <c r="I124" s="16">
        <f t="shared" si="7"/>
        <v>10</v>
      </c>
      <c r="J124" s="16">
        <v>10</v>
      </c>
      <c r="K124" s="16" t="str">
        <f t="shared" si="8"/>
        <v/>
      </c>
      <c r="L124" s="16" t="str">
        <f t="shared" si="9"/>
        <v/>
      </c>
    </row>
    <row r="125" spans="1:12" x14ac:dyDescent="0.3">
      <c r="A125" s="15" t="s">
        <v>114</v>
      </c>
      <c r="B125" s="15">
        <f>VLOOKUP(A125,'Période 1'!A127:R267,14)</f>
        <v>0</v>
      </c>
      <c r="C125" s="15">
        <f>VLOOKUP(A125,'Période 2'!A127:R267,14)</f>
        <v>0</v>
      </c>
      <c r="D125" s="15">
        <f t="shared" si="5"/>
        <v>0</v>
      </c>
      <c r="E125" s="16">
        <f t="shared" si="5"/>
        <v>0</v>
      </c>
      <c r="F125" s="16" t="str">
        <f t="shared" si="6"/>
        <v/>
      </c>
      <c r="G125" s="16">
        <f>VLOOKUP(A125,'Période 1'!A127:R267,16)</f>
        <v>7</v>
      </c>
      <c r="H125" s="16">
        <f>VLOOKUP(A125,'Période 2'!A127:R267,16)</f>
        <v>7</v>
      </c>
      <c r="I125" s="16">
        <f t="shared" si="7"/>
        <v>14</v>
      </c>
      <c r="J125" s="16">
        <v>14</v>
      </c>
      <c r="K125" s="16" t="str">
        <f t="shared" si="8"/>
        <v/>
      </c>
      <c r="L125" s="16" t="str">
        <f t="shared" si="9"/>
        <v/>
      </c>
    </row>
    <row r="126" spans="1:12" x14ac:dyDescent="0.3">
      <c r="A126" s="15" t="s">
        <v>115</v>
      </c>
      <c r="B126" s="15">
        <f>VLOOKUP(A126,'Période 1'!A128:R268,14)</f>
        <v>0</v>
      </c>
      <c r="C126" s="15">
        <f>VLOOKUP(A126,'Période 2'!A128:R268,14)</f>
        <v>0</v>
      </c>
      <c r="D126" s="15">
        <f t="shared" si="5"/>
        <v>0</v>
      </c>
      <c r="E126" s="16">
        <f t="shared" si="5"/>
        <v>0</v>
      </c>
      <c r="F126" s="16" t="str">
        <f t="shared" si="6"/>
        <v/>
      </c>
      <c r="G126" s="16">
        <f>VLOOKUP(A126,'Période 1'!A128:R268,16)</f>
        <v>9</v>
      </c>
      <c r="H126" s="16">
        <f>VLOOKUP(A126,'Période 2'!A128:R268,16)</f>
        <v>11</v>
      </c>
      <c r="I126" s="16">
        <f t="shared" si="7"/>
        <v>20</v>
      </c>
      <c r="J126" s="16">
        <v>23</v>
      </c>
      <c r="K126" s="16" t="str">
        <f t="shared" si="8"/>
        <v>OK</v>
      </c>
      <c r="L126" s="16" t="str">
        <f t="shared" si="9"/>
        <v/>
      </c>
    </row>
    <row r="127" spans="1:12" x14ac:dyDescent="0.3">
      <c r="A127" s="15" t="s">
        <v>116</v>
      </c>
      <c r="B127" s="15">
        <f>VLOOKUP(A127,'Période 1'!A129:R269,14)</f>
        <v>0</v>
      </c>
      <c r="C127" s="15">
        <f>VLOOKUP(A127,'Période 2'!A129:R269,14)</f>
        <v>0</v>
      </c>
      <c r="D127" s="15">
        <f t="shared" si="5"/>
        <v>0</v>
      </c>
      <c r="E127" s="16">
        <f t="shared" si="5"/>
        <v>0</v>
      </c>
      <c r="F127" s="16" t="str">
        <f t="shared" si="6"/>
        <v/>
      </c>
      <c r="G127" s="16">
        <f>VLOOKUP(A127,'Période 1'!A129:R269,16)</f>
        <v>11</v>
      </c>
      <c r="H127" s="16">
        <f>VLOOKUP(A127,'Période 2'!A129:R269,16)</f>
        <v>12</v>
      </c>
      <c r="I127" s="16">
        <f t="shared" si="7"/>
        <v>23</v>
      </c>
      <c r="J127" s="16">
        <v>23</v>
      </c>
      <c r="K127" s="16" t="str">
        <f t="shared" si="8"/>
        <v>OK</v>
      </c>
      <c r="L127" s="16" t="str">
        <f t="shared" si="9"/>
        <v/>
      </c>
    </row>
    <row r="128" spans="1:12" x14ac:dyDescent="0.3">
      <c r="A128" s="15" t="s">
        <v>117</v>
      </c>
      <c r="B128" s="15">
        <f>VLOOKUP(A128,'Période 1'!A130:R270,14)</f>
        <v>0</v>
      </c>
      <c r="C128" s="15">
        <f>VLOOKUP(A128,'Période 2'!A130:R270,14)</f>
        <v>0</v>
      </c>
      <c r="D128" s="15">
        <f t="shared" si="5"/>
        <v>0</v>
      </c>
      <c r="E128" s="16">
        <f t="shared" si="5"/>
        <v>0</v>
      </c>
      <c r="F128" s="16" t="str">
        <f t="shared" si="6"/>
        <v/>
      </c>
      <c r="G128" s="16">
        <f>VLOOKUP(A128,'Période 1'!A130:R270,16)</f>
        <v>6</v>
      </c>
      <c r="H128" s="16">
        <f>VLOOKUP(A128,'Période 2'!A130:R270,16)</f>
        <v>12</v>
      </c>
      <c r="I128" s="16">
        <f t="shared" si="7"/>
        <v>18</v>
      </c>
      <c r="J128" s="16">
        <v>18</v>
      </c>
      <c r="K128" s="16" t="str">
        <f t="shared" si="8"/>
        <v>OK</v>
      </c>
      <c r="L128" s="16" t="str">
        <f t="shared" si="9"/>
        <v/>
      </c>
    </row>
    <row r="129" spans="1:12" x14ac:dyDescent="0.3">
      <c r="A129" s="15" t="s">
        <v>118</v>
      </c>
      <c r="B129" s="15">
        <f>VLOOKUP(A129,'Période 1'!A131:R271,14)</f>
        <v>2</v>
      </c>
      <c r="C129" s="15">
        <f>VLOOKUP(A129,'Période 2'!A131:R271,14)</f>
        <v>2</v>
      </c>
      <c r="D129" s="15">
        <f t="shared" si="5"/>
        <v>4</v>
      </c>
      <c r="E129" s="16">
        <v>4</v>
      </c>
      <c r="F129" s="16" t="str">
        <f t="shared" si="6"/>
        <v>OK</v>
      </c>
      <c r="G129" s="16">
        <f>VLOOKUP(A129,'Période 1'!A131:R271,16)</f>
        <v>11</v>
      </c>
      <c r="H129" s="16">
        <f>VLOOKUP(A129,'Période 2'!A131:R271,16)</f>
        <v>11</v>
      </c>
      <c r="I129" s="16">
        <f t="shared" si="7"/>
        <v>22</v>
      </c>
      <c r="J129" s="16">
        <v>22</v>
      </c>
      <c r="K129" s="16" t="str">
        <f t="shared" si="8"/>
        <v>OK</v>
      </c>
      <c r="L129" s="16" t="str">
        <f t="shared" si="9"/>
        <v>OK</v>
      </c>
    </row>
    <row r="130" spans="1:12" x14ac:dyDescent="0.3">
      <c r="A130" s="15" t="s">
        <v>119</v>
      </c>
      <c r="B130" s="15">
        <f>VLOOKUP(A130,'Période 1'!A132:R272,14)</f>
        <v>2</v>
      </c>
      <c r="C130" s="15">
        <f>VLOOKUP(A130,'Période 2'!A132:R272,14)</f>
        <v>5</v>
      </c>
      <c r="D130" s="15">
        <f t="shared" si="5"/>
        <v>7</v>
      </c>
      <c r="E130" s="16">
        <f t="shared" si="5"/>
        <v>12</v>
      </c>
      <c r="F130" s="16" t="str">
        <f t="shared" si="6"/>
        <v>OK</v>
      </c>
      <c r="G130" s="16">
        <f>VLOOKUP(A130,'Période 1'!A132:R272,16)</f>
        <v>11</v>
      </c>
      <c r="H130" s="16">
        <f>VLOOKUP(A130,'Période 2'!A132:R272,16)</f>
        <v>5</v>
      </c>
      <c r="I130" s="16">
        <f t="shared" si="7"/>
        <v>16</v>
      </c>
      <c r="J130" s="16">
        <v>16</v>
      </c>
      <c r="K130" s="16" t="str">
        <f t="shared" si="8"/>
        <v>OK</v>
      </c>
      <c r="L130" s="16" t="str">
        <f t="shared" si="9"/>
        <v>OK</v>
      </c>
    </row>
    <row r="131" spans="1:12" x14ac:dyDescent="0.3">
      <c r="A131" s="15" t="s">
        <v>120</v>
      </c>
      <c r="B131" s="15">
        <f>VLOOKUP(A131,'Période 1'!A133:R273,14)</f>
        <v>0</v>
      </c>
      <c r="C131" s="15">
        <f>VLOOKUP(A131,'Période 2'!A133:R273,14)</f>
        <v>0</v>
      </c>
      <c r="D131" s="15">
        <f t="shared" si="5"/>
        <v>0</v>
      </c>
      <c r="E131" s="16">
        <f t="shared" si="5"/>
        <v>0</v>
      </c>
      <c r="F131" s="16" t="str">
        <f t="shared" si="6"/>
        <v/>
      </c>
      <c r="G131" s="16">
        <f>VLOOKUP(A131,'Période 1'!A133:R273,16)</f>
        <v>10</v>
      </c>
      <c r="H131" s="16">
        <f>VLOOKUP(A131,'Période 2'!A133:R273,16)</f>
        <v>22</v>
      </c>
      <c r="I131" s="16">
        <f t="shared" si="7"/>
        <v>32</v>
      </c>
      <c r="J131" s="16">
        <v>32</v>
      </c>
      <c r="K131" s="16" t="str">
        <f t="shared" si="8"/>
        <v>OK</v>
      </c>
      <c r="L131" s="16" t="str">
        <f t="shared" si="9"/>
        <v/>
      </c>
    </row>
    <row r="132" spans="1:12" x14ac:dyDescent="0.3">
      <c r="A132" s="15" t="s">
        <v>121</v>
      </c>
      <c r="B132" s="15">
        <f>VLOOKUP(A132,'Période 1'!A134:R274,14)</f>
        <v>0</v>
      </c>
      <c r="C132" s="15">
        <f>VLOOKUP(A132,'Période 2'!A134:R274,14)</f>
        <v>0</v>
      </c>
      <c r="D132" s="15">
        <f t="shared" ref="D132:E143" si="10">B132+C132</f>
        <v>0</v>
      </c>
      <c r="E132" s="16">
        <f t="shared" si="10"/>
        <v>0</v>
      </c>
      <c r="F132" s="16" t="str">
        <f t="shared" ref="F132:F143" si="11">IF(E132&gt;2,"OK","")</f>
        <v/>
      </c>
      <c r="G132" s="16">
        <f>VLOOKUP(A132,'Période 1'!A134:R274,16)</f>
        <v>1</v>
      </c>
      <c r="H132" s="16">
        <f>VLOOKUP(A132,'Période 2'!A134:R274,16)</f>
        <v>8</v>
      </c>
      <c r="I132" s="16">
        <f t="shared" ref="I132:I143" si="12">G132+H132</f>
        <v>9</v>
      </c>
      <c r="J132" s="16">
        <v>9</v>
      </c>
      <c r="K132" s="16" t="str">
        <f t="shared" ref="K132:K143" si="13">IF(J132&gt;14,"OK","")</f>
        <v/>
      </c>
      <c r="L132" s="16" t="str">
        <f t="shared" ref="L132:L143" si="14">IF(F132="","",IF(K132="","","OK"))</f>
        <v/>
      </c>
    </row>
    <row r="133" spans="1:12" x14ac:dyDescent="0.3">
      <c r="A133" s="15" t="s">
        <v>122</v>
      </c>
      <c r="B133" s="15">
        <f>VLOOKUP(A133,'Période 1'!A135:R275,14)</f>
        <v>0</v>
      </c>
      <c r="C133" s="15">
        <f>VLOOKUP(A133,'Période 2'!A135:R275,14)</f>
        <v>0</v>
      </c>
      <c r="D133" s="15">
        <f t="shared" si="10"/>
        <v>0</v>
      </c>
      <c r="E133" s="16">
        <f t="shared" si="10"/>
        <v>0</v>
      </c>
      <c r="F133" s="16" t="str">
        <f t="shared" si="11"/>
        <v/>
      </c>
      <c r="G133" s="16">
        <f>VLOOKUP(A133,'Période 1'!A135:R275,16)</f>
        <v>3</v>
      </c>
      <c r="H133" s="16">
        <f>VLOOKUP(A133,'Période 2'!A135:R275,16)</f>
        <v>3</v>
      </c>
      <c r="I133" s="16">
        <f t="shared" si="12"/>
        <v>6</v>
      </c>
      <c r="J133" s="16">
        <v>6</v>
      </c>
      <c r="K133" s="16" t="str">
        <f t="shared" si="13"/>
        <v/>
      </c>
      <c r="L133" s="16" t="str">
        <f t="shared" si="14"/>
        <v/>
      </c>
    </row>
    <row r="134" spans="1:12" x14ac:dyDescent="0.3">
      <c r="A134" s="15" t="s">
        <v>123</v>
      </c>
      <c r="B134" s="15">
        <f>VLOOKUP(A134,'Période 1'!A136:R276,14)</f>
        <v>0</v>
      </c>
      <c r="C134" s="15">
        <f>VLOOKUP(A134,'Période 2'!A136:R276,14)</f>
        <v>0</v>
      </c>
      <c r="D134" s="15">
        <f t="shared" si="10"/>
        <v>0</v>
      </c>
      <c r="E134" s="16">
        <f t="shared" si="10"/>
        <v>0</v>
      </c>
      <c r="F134" s="16" t="str">
        <f t="shared" si="11"/>
        <v/>
      </c>
      <c r="G134" s="16">
        <f>VLOOKUP(A134,'Période 1'!A136:R276,16)</f>
        <v>7</v>
      </c>
      <c r="H134" s="16">
        <f>VLOOKUP(A134,'Période 2'!A136:R276,16)</f>
        <v>10</v>
      </c>
      <c r="I134" s="16">
        <f t="shared" si="12"/>
        <v>17</v>
      </c>
      <c r="J134" s="16">
        <v>18</v>
      </c>
      <c r="K134" s="16" t="str">
        <f t="shared" si="13"/>
        <v>OK</v>
      </c>
      <c r="L134" s="16" t="str">
        <f t="shared" si="14"/>
        <v/>
      </c>
    </row>
    <row r="135" spans="1:12" x14ac:dyDescent="0.3">
      <c r="A135" s="15" t="s">
        <v>124</v>
      </c>
      <c r="B135" s="15">
        <f>VLOOKUP(A135,'Période 1'!A137:R277,14)</f>
        <v>0</v>
      </c>
      <c r="C135" s="15">
        <f>VLOOKUP(A135,'Période 2'!A137:R277,14)</f>
        <v>0</v>
      </c>
      <c r="D135" s="15">
        <f t="shared" si="10"/>
        <v>0</v>
      </c>
      <c r="E135" s="16">
        <f t="shared" si="10"/>
        <v>0</v>
      </c>
      <c r="F135" s="16" t="str">
        <f t="shared" si="11"/>
        <v/>
      </c>
      <c r="G135" s="16">
        <f>VLOOKUP(A135,'Période 1'!A137:R277,16)</f>
        <v>4</v>
      </c>
      <c r="H135" s="16">
        <f>VLOOKUP(A135,'Période 2'!A137:R277,16)</f>
        <v>7</v>
      </c>
      <c r="I135" s="16">
        <f t="shared" si="12"/>
        <v>11</v>
      </c>
      <c r="J135" s="16">
        <v>11</v>
      </c>
      <c r="K135" s="16" t="str">
        <f t="shared" si="13"/>
        <v/>
      </c>
      <c r="L135" s="16" t="str">
        <f t="shared" si="14"/>
        <v/>
      </c>
    </row>
    <row r="136" spans="1:12" x14ac:dyDescent="0.3">
      <c r="A136" s="15" t="s">
        <v>125</v>
      </c>
      <c r="B136" s="15">
        <f>VLOOKUP(A136,'Période 1'!A138:R278,14)</f>
        <v>6</v>
      </c>
      <c r="C136" s="15">
        <f>VLOOKUP(A136,'Période 2'!A138:R278,14)</f>
        <v>1</v>
      </c>
      <c r="D136" s="15">
        <f t="shared" si="10"/>
        <v>7</v>
      </c>
      <c r="E136" s="16">
        <v>7</v>
      </c>
      <c r="F136" s="16" t="str">
        <f t="shared" si="11"/>
        <v>OK</v>
      </c>
      <c r="G136" s="16">
        <f>VLOOKUP(A136,'Période 1'!A138:R278,16)</f>
        <v>21</v>
      </c>
      <c r="H136" s="16">
        <f>VLOOKUP(A136,'Période 2'!A138:R278,16)</f>
        <v>19</v>
      </c>
      <c r="I136" s="16">
        <f t="shared" si="12"/>
        <v>40</v>
      </c>
      <c r="J136" s="16">
        <v>40</v>
      </c>
      <c r="K136" s="16" t="str">
        <f t="shared" si="13"/>
        <v>OK</v>
      </c>
      <c r="L136" s="16" t="str">
        <f t="shared" si="14"/>
        <v>OK</v>
      </c>
    </row>
    <row r="137" spans="1:12" x14ac:dyDescent="0.3">
      <c r="A137" s="15" t="s">
        <v>126</v>
      </c>
      <c r="B137" s="15">
        <f>VLOOKUP(A137,'Période 1'!A139:R279,14)</f>
        <v>0</v>
      </c>
      <c r="C137" s="15">
        <f>VLOOKUP(A137,'Période 2'!A139:R279,14)</f>
        <v>0</v>
      </c>
      <c r="D137" s="15">
        <f t="shared" si="10"/>
        <v>0</v>
      </c>
      <c r="E137" s="16">
        <f t="shared" si="10"/>
        <v>0</v>
      </c>
      <c r="F137" s="16" t="str">
        <f t="shared" si="11"/>
        <v/>
      </c>
      <c r="G137" s="16">
        <f>VLOOKUP(A137,'Période 1'!A139:R279,16)</f>
        <v>0</v>
      </c>
      <c r="H137" s="16">
        <f>VLOOKUP(A137,'Période 2'!A139:R279,16)</f>
        <v>0</v>
      </c>
      <c r="I137" s="16">
        <f t="shared" si="12"/>
        <v>0</v>
      </c>
      <c r="J137" s="16">
        <v>0</v>
      </c>
      <c r="K137" s="16" t="str">
        <f t="shared" si="13"/>
        <v/>
      </c>
      <c r="L137" s="16" t="str">
        <f t="shared" si="14"/>
        <v/>
      </c>
    </row>
    <row r="138" spans="1:12" x14ac:dyDescent="0.3">
      <c r="A138" s="15" t="s">
        <v>127</v>
      </c>
      <c r="B138" s="15">
        <f>VLOOKUP(A138,'Période 1'!A140:R280,14)</f>
        <v>0</v>
      </c>
      <c r="C138" s="15">
        <f>VLOOKUP(A138,'Période 2'!A140:R280,14)</f>
        <v>0</v>
      </c>
      <c r="D138" s="15">
        <f t="shared" si="10"/>
        <v>0</v>
      </c>
      <c r="E138" s="16">
        <f t="shared" si="10"/>
        <v>0</v>
      </c>
      <c r="F138" s="16" t="str">
        <f t="shared" si="11"/>
        <v/>
      </c>
      <c r="G138" s="16">
        <f>VLOOKUP(A138,'Période 1'!A140:R280,16)</f>
        <v>5</v>
      </c>
      <c r="H138" s="16">
        <f>VLOOKUP(A138,'Période 2'!A140:R280,16)</f>
        <v>6</v>
      </c>
      <c r="I138" s="16">
        <f t="shared" si="12"/>
        <v>11</v>
      </c>
      <c r="J138" s="16">
        <v>11</v>
      </c>
      <c r="K138" s="16" t="str">
        <f t="shared" si="13"/>
        <v/>
      </c>
      <c r="L138" s="16" t="str">
        <f t="shared" si="14"/>
        <v/>
      </c>
    </row>
    <row r="139" spans="1:12" x14ac:dyDescent="0.3">
      <c r="A139" s="15" t="s">
        <v>128</v>
      </c>
      <c r="B139" s="15">
        <f>VLOOKUP(A139,'Période 1'!A141:R281,14)</f>
        <v>0</v>
      </c>
      <c r="C139" s="15">
        <f>VLOOKUP(A139,'Période 2'!A141:R281,14)</f>
        <v>1</v>
      </c>
      <c r="D139" s="15">
        <f t="shared" si="10"/>
        <v>1</v>
      </c>
      <c r="E139" s="16">
        <f t="shared" si="10"/>
        <v>2</v>
      </c>
      <c r="F139" s="16" t="str">
        <f t="shared" si="11"/>
        <v/>
      </c>
      <c r="G139" s="16">
        <f>VLOOKUP(A139,'Période 1'!A141:R281,16)</f>
        <v>9</v>
      </c>
      <c r="H139" s="16">
        <f>VLOOKUP(A139,'Période 2'!A141:R281,16)</f>
        <v>14</v>
      </c>
      <c r="I139" s="16">
        <f t="shared" si="12"/>
        <v>23</v>
      </c>
      <c r="J139" s="16">
        <v>23</v>
      </c>
      <c r="K139" s="16" t="str">
        <f t="shared" si="13"/>
        <v>OK</v>
      </c>
      <c r="L139" s="16" t="str">
        <f t="shared" si="14"/>
        <v/>
      </c>
    </row>
    <row r="140" spans="1:12" x14ac:dyDescent="0.3">
      <c r="A140" s="15" t="s">
        <v>129</v>
      </c>
      <c r="B140" s="15">
        <f>VLOOKUP(A140,'Période 1'!A142:R282,14)</f>
        <v>0</v>
      </c>
      <c r="C140" s="15">
        <f>VLOOKUP(A140,'Période 2'!A142:R282,14)</f>
        <v>0</v>
      </c>
      <c r="D140" s="15">
        <f t="shared" si="10"/>
        <v>0</v>
      </c>
      <c r="E140" s="16">
        <f t="shared" si="10"/>
        <v>0</v>
      </c>
      <c r="F140" s="16" t="str">
        <f t="shared" si="11"/>
        <v/>
      </c>
      <c r="G140" s="16">
        <f>VLOOKUP(A140,'Période 1'!A142:R282,16)</f>
        <v>28</v>
      </c>
      <c r="H140" s="16">
        <f>VLOOKUP(A140,'Période 2'!A142:R282,16)</f>
        <v>27</v>
      </c>
      <c r="I140" s="16">
        <f t="shared" si="12"/>
        <v>55</v>
      </c>
      <c r="J140" s="16">
        <v>55</v>
      </c>
      <c r="K140" s="16" t="str">
        <f t="shared" si="13"/>
        <v>OK</v>
      </c>
      <c r="L140" s="16" t="str">
        <f t="shared" si="14"/>
        <v/>
      </c>
    </row>
    <row r="141" spans="1:12" x14ac:dyDescent="0.3">
      <c r="A141" s="15" t="s">
        <v>130</v>
      </c>
      <c r="B141" s="15">
        <f>VLOOKUP(A141,'Période 1'!A143:R283,14)</f>
        <v>0</v>
      </c>
      <c r="C141" s="15">
        <f>VLOOKUP(A141,'Période 2'!A143:R283,14)</f>
        <v>0</v>
      </c>
      <c r="D141" s="15">
        <f t="shared" si="10"/>
        <v>0</v>
      </c>
      <c r="E141" s="16">
        <f t="shared" si="10"/>
        <v>0</v>
      </c>
      <c r="F141" s="16" t="str">
        <f t="shared" si="11"/>
        <v/>
      </c>
      <c r="G141" s="16">
        <f>VLOOKUP(A141,'Période 1'!A143:R283,16)</f>
        <v>5</v>
      </c>
      <c r="H141" s="16">
        <f>VLOOKUP(A141,'Période 2'!A143:R283,16)</f>
        <v>5</v>
      </c>
      <c r="I141" s="16">
        <f t="shared" si="12"/>
        <v>10</v>
      </c>
      <c r="J141" s="16">
        <v>10</v>
      </c>
      <c r="K141" s="16" t="str">
        <f t="shared" si="13"/>
        <v/>
      </c>
      <c r="L141" s="16" t="str">
        <f t="shared" si="14"/>
        <v/>
      </c>
    </row>
    <row r="142" spans="1:12" x14ac:dyDescent="0.3">
      <c r="A142" s="15" t="s">
        <v>131</v>
      </c>
      <c r="B142" s="15">
        <f>VLOOKUP(A142,'Période 1'!A144:R284,14)</f>
        <v>0</v>
      </c>
      <c r="C142" s="15">
        <f>VLOOKUP(A142,'Période 2'!A144:R284,14)</f>
        <v>1</v>
      </c>
      <c r="D142" s="15">
        <f t="shared" si="10"/>
        <v>1</v>
      </c>
      <c r="E142" s="16">
        <f t="shared" si="10"/>
        <v>2</v>
      </c>
      <c r="F142" s="16" t="str">
        <f t="shared" si="11"/>
        <v/>
      </c>
      <c r="G142" s="16">
        <f>VLOOKUP(A142,'Période 1'!A144:R284,16)</f>
        <v>4</v>
      </c>
      <c r="H142" s="16">
        <f>VLOOKUP(A142,'Période 2'!A144:R284,16)</f>
        <v>7</v>
      </c>
      <c r="I142" s="16">
        <f t="shared" si="12"/>
        <v>11</v>
      </c>
      <c r="J142" s="16">
        <v>11</v>
      </c>
      <c r="K142" s="16" t="str">
        <f t="shared" si="13"/>
        <v/>
      </c>
      <c r="L142" s="16" t="str">
        <f t="shared" si="14"/>
        <v/>
      </c>
    </row>
    <row r="143" spans="1:12" x14ac:dyDescent="0.3">
      <c r="A143" s="15" t="s">
        <v>132</v>
      </c>
      <c r="B143" s="15">
        <f>VLOOKUP(A143,'Période 1'!A145:R285,14)</f>
        <v>0</v>
      </c>
      <c r="C143" s="15">
        <f>VLOOKUP(A143,'Période 2'!A145:R285,14)</f>
        <v>0</v>
      </c>
      <c r="D143" s="15">
        <f t="shared" si="10"/>
        <v>0</v>
      </c>
      <c r="E143" s="16">
        <f t="shared" si="10"/>
        <v>0</v>
      </c>
      <c r="F143" s="16" t="str">
        <f t="shared" si="11"/>
        <v/>
      </c>
      <c r="G143" s="16">
        <f>VLOOKUP(A143,'Période 1'!A145:R285,16)</f>
        <v>0</v>
      </c>
      <c r="H143" s="16">
        <f>VLOOKUP(A143,'Période 2'!A145:R285,16)</f>
        <v>0</v>
      </c>
      <c r="I143" s="16">
        <f t="shared" si="12"/>
        <v>0</v>
      </c>
      <c r="J143" s="16">
        <v>0</v>
      </c>
      <c r="K143" s="16" t="str">
        <f t="shared" si="13"/>
        <v/>
      </c>
      <c r="L143" s="16" t="str">
        <f t="shared" si="14"/>
        <v/>
      </c>
    </row>
  </sheetData>
  <mergeCells count="5">
    <mergeCell ref="B2:F2"/>
    <mergeCell ref="G2:K2"/>
    <mergeCell ref="B1:F1"/>
    <mergeCell ref="G1:K1"/>
    <mergeCell ref="L1:L2"/>
  </mergeCells>
  <conditionalFormatting sqref="L3:L143">
    <cfRule type="cellIs" dxfId="0" priority="2" operator="equal">
      <formula>"OK"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Période 1</vt:lpstr>
      <vt:lpstr>Période 2</vt:lpstr>
      <vt:lpstr>Total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Boulaud Quentin</cp:lastModifiedBy>
  <cp:lastPrinted>2022-09-26T08:11:10Z</cp:lastPrinted>
  <dcterms:created xsi:type="dcterms:W3CDTF">2022-07-26T08:38:58Z</dcterms:created>
  <dcterms:modified xsi:type="dcterms:W3CDTF">2022-12-20T10:58:57Z</dcterms:modified>
</cp:coreProperties>
</file>